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<sst xmlns="http://schemas.openxmlformats.org/spreadsheetml/2006/main" count="81" uniqueCount="63">
  <si>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</si>
  <si>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</si>
  <si>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</si>
  <si>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</si>
  <si>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</si>
  <si>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</si>
  <si>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</si>
  <si>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</si>
  <si>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</si>
  <si>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</si>
  <si>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</si>
  <si>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</si>
  <si>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</si>
  <si>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</si>
  <si>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</si>
  <si>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</si>
  <si>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</si>
  <si>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</si>
  <si>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</si>
  <si>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</si>
  <si>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</si>
  <si>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</si>
  <si>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</si>
  <si>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</si>
  <si>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</si>
  <si>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</si>
  <si>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</si>
  <si>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</si>
  <si>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</si>
  <si>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</si>
  <si>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</si>
  <si>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</si>
  <si>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</si>
  <si>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</si>
  <si>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</si>
  <si>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</si>
  <si>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</si>
  <si>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</si>
  <si>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</si>
  <si>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</si>
  <si>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</si>
  <si>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</si>
  <si>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</si>
  <si>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</si>
  <si>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</si>
  <si>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</si>
  <si>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</si>
  <si>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</si>
  <si>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</si>
  <si>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</si>
  <si>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</si>
  <si>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</si>
  <si>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</si>
  <si>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</si>
  <si>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</si>
  <si>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</si>
  <si>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</si>
  <si>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</si>
  <si>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</si>
  <si>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</si>
  <si>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</si>
  <si>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</si>
  <si>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22/02/20 - VENCIMENTO 03/03/20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</si>
</sst>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682542.13</v>
      </c>
      <c r="C6" s="10">
        <v>653882.38</v>
      </c>
      <c r="D6" s="10">
        <v>891150.26</v>
      </c>
      <c r="E6" s="10">
        <v>473641.7299999999</v>
      </c>
      <c r="F6" s="10">
        <v>508993.6099999999</v>
      </c>
      <c r="G6" s="10">
        <v>581676.62</v>
      </c>
      <c r="H6" s="10">
        <v>554811.9700000001</v>
      </c>
      <c r="I6" s="10">
        <v>784913.6</v>
      </c>
      <c r="J6" s="10">
        <v>183635.28</v>
      </c>
      <c r="K6" s="10">
        <f>SUM(B6:J6)</f>
        <v>5315247.58</v>
      </c>
      <c r="Q6"/>
      <c r="R6"/>
    </row>
    <row r="7" spans="1:18" ht="27" customHeight="1">
      <c r="A7" s="2" t="s">
        <v>4</v>
      </c>
      <c r="B7" s="8">
        <v>-71988.4</v>
      </c>
      <c r="C7" s="8">
        <v>-85470</v>
      </c>
      <c r="D7" s="8">
        <v>-92493.24</v>
      </c>
      <c r="E7" s="8">
        <v>-45117.6</v>
      </c>
      <c r="F7" s="8">
        <v>-46921.6</v>
      </c>
      <c r="G7" s="8">
        <v>-38368</v>
      </c>
      <c r="H7" s="8">
        <v>-31640.4</v>
      </c>
      <c r="I7" s="8">
        <v>-83692.4</v>
      </c>
      <c r="J7" s="8">
        <v>-15728.91</v>
      </c>
      <c r="K7" s="8">
        <f>SUM(B7:J7)</f>
        <v>-511420.55</v>
      </c>
      <c r="Q7"/>
      <c r="R7"/>
    </row>
    <row r="8" spans="1:11" ht="27" customHeight="1">
      <c r="A8" s="6" t="s">
        <v>5</v>
      </c>
      <c r="B8" s="7">
        <f>B6+B7</f>
        <v>610553.73</v>
      </c>
      <c r="C8" s="7">
        <f aca="true" t="shared" si="0" ref="C8:J8">C6+C7</f>
        <v>568412.38</v>
      </c>
      <c r="D8" s="7">
        <f t="shared" si="0"/>
        <v>798657.02</v>
      </c>
      <c r="E8" s="7">
        <f t="shared" si="0"/>
        <v>428524.12999999995</v>
      </c>
      <c r="F8" s="7">
        <f t="shared" si="0"/>
        <v>462072.00999999995</v>
      </c>
      <c r="G8" s="7">
        <f t="shared" si="0"/>
        <v>543308.62</v>
      </c>
      <c r="H8" s="7">
        <f t="shared" si="0"/>
        <v>523171.57000000007</v>
      </c>
      <c r="I8" s="7">
        <f t="shared" si="0"/>
        <v>701221.2</v>
      </c>
      <c r="J8" s="7">
        <f t="shared" si="0"/>
        <v>167906.37</v>
      </c>
      <c r="K8" s="7">
        <f>+K7+K6</f>
        <v>4803827.03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262278.25</v>
      </c>
      <c r="C13" s="10">
        <v>217236.41999999998</v>
      </c>
      <c r="D13" s="10">
        <v>687094.77</v>
      </c>
      <c r="E13" s="10">
        <v>598507.9500000001</v>
      </c>
      <c r="F13" s="10">
        <v>512866.12</v>
      </c>
      <c r="G13" s="10">
        <v>322154.79</v>
      </c>
      <c r="H13" s="10">
        <v>141616.88</v>
      </c>
      <c r="I13" s="10">
        <v>248517.20000000004</v>
      </c>
      <c r="J13" s="10">
        <v>218457.75</v>
      </c>
      <c r="K13" s="10">
        <v>397368.50999999995</v>
      </c>
      <c r="L13" s="10">
        <f>SUM(B13:K13)</f>
        <v>3606098.64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-54540.47999999998</v>
      </c>
      <c r="C14" s="8">
        <v>-26158</v>
      </c>
      <c r="D14" s="8">
        <v>-69326.40000000002</v>
      </c>
      <c r="E14" s="8">
        <v>-62210.45999999996</v>
      </c>
      <c r="F14" s="8">
        <v>-512866.12</v>
      </c>
      <c r="G14" s="8">
        <v>-30346.79999999999</v>
      </c>
      <c r="H14" s="8">
        <v>-20797.429999999993</v>
      </c>
      <c r="I14" s="8">
        <v>-248517.20000000004</v>
      </c>
      <c r="J14" s="8">
        <v>-20020</v>
      </c>
      <c r="K14" s="8">
        <v>-44444.40000000002</v>
      </c>
      <c r="L14" s="8">
        <f>SUM(B14:K14)</f>
        <v>-1089227.29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207737.77000000002</v>
      </c>
      <c r="C15" s="7">
        <f aca="true" t="shared" si="1" ref="C15:K15">C13+C14</f>
        <v>191078.41999999998</v>
      </c>
      <c r="D15" s="7">
        <f t="shared" si="1"/>
        <v>617768.37</v>
      </c>
      <c r="E15" s="7">
        <f t="shared" si="1"/>
        <v>536297.4900000001</v>
      </c>
      <c r="F15" s="7">
        <f t="shared" si="1"/>
        <v>0</v>
      </c>
      <c r="G15" s="7">
        <f t="shared" si="1"/>
        <v>291807.99</v>
      </c>
      <c r="H15" s="7">
        <f t="shared" si="1"/>
        <v>120819.45000000001</v>
      </c>
      <c r="I15" s="7">
        <f t="shared" si="1"/>
        <v>0</v>
      </c>
      <c r="J15" s="7">
        <f t="shared" si="1"/>
        <v>198437.75</v>
      </c>
      <c r="K15" s="7">
        <f t="shared" si="1"/>
        <v>352924.1099999999</v>
      </c>
      <c r="L15" s="7">
        <f>+L13+L14</f>
        <v>2516871.35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672150.7699999998</v>
      </c>
      <c r="C20" s="10">
        <v>493749.95</v>
      </c>
      <c r="D20" s="10">
        <v>434501.35</v>
      </c>
      <c r="E20" s="10">
        <v>134875.23</v>
      </c>
      <c r="F20" s="10">
        <v>421465.72</v>
      </c>
      <c r="G20" s="10">
        <v>595111.4</v>
      </c>
      <c r="H20" s="10">
        <v>92713.47</v>
      </c>
      <c r="I20" s="10">
        <v>485482.51999999996</v>
      </c>
      <c r="J20" s="10">
        <v>459467.98</v>
      </c>
      <c r="K20" s="10">
        <v>624968.93</v>
      </c>
      <c r="L20" s="10">
        <v>591868.4400000001</v>
      </c>
      <c r="M20" s="10">
        <v>276706.91000000003</v>
      </c>
      <c r="N20" s="10">
        <v>132534.46000000002</v>
      </c>
      <c r="O20" s="10">
        <f>SUM(B20:N20)</f>
        <v>5415597.13</v>
      </c>
    </row>
    <row r="21" spans="1:15" ht="27" customHeight="1">
      <c r="A21" s="2" t="s">
        <v>4</v>
      </c>
      <c r="B21" s="8">
        <v>-68481.6</v>
      </c>
      <c r="C21" s="8">
        <v>-65040.8</v>
      </c>
      <c r="D21" s="8">
        <v>-421576.9000000001</v>
      </c>
      <c r="E21" s="8">
        <v>-8932</v>
      </c>
      <c r="F21" s="8">
        <v>-407456.92999999993</v>
      </c>
      <c r="G21" s="8">
        <v>-74976</v>
      </c>
      <c r="H21" s="8">
        <v>-92713.46000000002</v>
      </c>
      <c r="I21" s="8">
        <v>-63219.2</v>
      </c>
      <c r="J21" s="8">
        <v>-52144.4</v>
      </c>
      <c r="K21" s="8">
        <v>-49790.4</v>
      </c>
      <c r="L21" s="8">
        <v>-44761.2</v>
      </c>
      <c r="M21" s="8">
        <v>-20108</v>
      </c>
      <c r="N21" s="8">
        <v>-16658.4</v>
      </c>
      <c r="O21" s="8">
        <f>SUM(B21:N21)</f>
        <v>-1385859.2899999996</v>
      </c>
    </row>
    <row r="22" spans="1:15" ht="27" customHeight="1">
      <c r="A22" s="6" t="s">
        <v>5</v>
      </c>
      <c r="B22" s="7">
        <f>+B20+B21</f>
        <v>603669.1699999998</v>
      </c>
      <c r="C22" s="7">
        <f>+C20+C21</f>
        <v>428709.15</v>
      </c>
      <c r="D22" s="7">
        <f aca="true" t="shared" si="2" ref="D22:O22">+D20+D21</f>
        <v>12924.449999999895</v>
      </c>
      <c r="E22" s="7">
        <f t="shared" si="2"/>
        <v>125943.23000000001</v>
      </c>
      <c r="F22" s="7">
        <f t="shared" si="2"/>
        <v>14008.790000000037</v>
      </c>
      <c r="G22" s="7">
        <f t="shared" si="2"/>
        <v>520135.4</v>
      </c>
      <c r="H22" s="7">
        <f t="shared" si="2"/>
        <v>0.009999999980209395</v>
      </c>
      <c r="I22" s="7">
        <f t="shared" si="2"/>
        <v>422263.31999999995</v>
      </c>
      <c r="J22" s="7">
        <f t="shared" si="2"/>
        <v>407323.57999999996</v>
      </c>
      <c r="K22" s="7">
        <f t="shared" si="2"/>
        <v>575178.53</v>
      </c>
      <c r="L22" s="7">
        <f t="shared" si="2"/>
        <v>547107.2400000001</v>
      </c>
      <c r="M22" s="7">
        <f t="shared" si="2"/>
        <v>256598.91000000003</v>
      </c>
      <c r="N22" s="7">
        <f t="shared" si="2"/>
        <v>115876.06000000003</v>
      </c>
      <c r="O22" s="7">
        <f t="shared" si="2"/>
        <v>4029737.8400000003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2020-03-03T18:04:48Z</dcterms:modified>
  <cp:category/>
  <cp:version/>
  <cp:contentType/>
  <cp:contentStatus/>
</cp:coreProperties>
</file>