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<sst xmlns="http://schemas.openxmlformats.org/spreadsheetml/2006/main" count="81" uniqueCount="63">
  <si>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</si>
  <si>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</si>
  <si>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</si>
  <si>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</si>
  <si>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</si>
  <si>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</si>
  <si>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</si>
  <si>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</si>
  <si>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</si>
  <si>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</si>
  <si>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</si>
  <si>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</si>
  <si>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</si>
  <si>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</si>
  <si>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</si>
  <si>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</si>
  <si>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</si>
  <si>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</si>
  <si>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</si>
  <si>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</si>
  <si>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</si>
  <si>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</si>
  <si>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</si>
  <si>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</si>
  <si>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</si>
  <si>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</si>
  <si>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</si>
  <si>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</si>
  <si>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</si>
  <si>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</si>
  <si>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</si>
  <si>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</si>
  <si>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</si>
  <si>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</si>
  <si>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</si>
  <si>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</si>
  <si>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</si>
  <si>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</si>
  <si>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</si>
  <si>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</si>
  <si>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</si>
  <si>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</si>
  <si>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</si>
  <si>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</si>
  <si>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</si>
  <si>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</si>
  <si>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</si>
  <si>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</si>
  <si>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</si>
  <si>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</si>
  <si>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</si>
  <si>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</si>
  <si>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</si>
  <si>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</si>
  <si>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</si>
  <si>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</si>
  <si>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</si>
  <si>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</si>
  <si>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</si>
  <si>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</si>
  <si>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</si>
  <si>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</si>
  <si>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15/02/20 - VENCIMENTO 21/02/20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</si>
</sst>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803394.7400000001</v>
      </c>
      <c r="C6" s="10">
        <v>732504.91</v>
      </c>
      <c r="D6" s="10">
        <v>1028744.6599999999</v>
      </c>
      <c r="E6" s="10">
        <v>559840.33</v>
      </c>
      <c r="F6" s="10">
        <v>582962.2700000001</v>
      </c>
      <c r="G6" s="10">
        <v>665550.19</v>
      </c>
      <c r="H6" s="10">
        <v>623380.77</v>
      </c>
      <c r="I6" s="10">
        <v>913795.8200000001</v>
      </c>
      <c r="J6" s="10">
        <v>212033.58</v>
      </c>
      <c r="K6" s="10">
        <f>SUM(B6:J6)</f>
        <v>6122207.27</v>
      </c>
      <c r="Q6"/>
      <c r="R6"/>
    </row>
    <row r="7" spans="1:18" ht="27" customHeight="1">
      <c r="A7" s="2" t="s">
        <v>4</v>
      </c>
      <c r="B7" s="8">
        <v>-80185.6</v>
      </c>
      <c r="C7" s="8">
        <v>-83358</v>
      </c>
      <c r="D7" s="8">
        <v>-100708.04000000001</v>
      </c>
      <c r="E7" s="8">
        <v>-51889.2</v>
      </c>
      <c r="F7" s="8">
        <v>-53680</v>
      </c>
      <c r="G7" s="8">
        <v>-40810</v>
      </c>
      <c r="H7" s="8">
        <v>-35842.4</v>
      </c>
      <c r="I7" s="8">
        <v>-96258.8</v>
      </c>
      <c r="J7" s="8">
        <v>-18470.11</v>
      </c>
      <c r="K7" s="8">
        <f>SUM(B7:J7)</f>
        <v>-561202.15</v>
      </c>
      <c r="Q7"/>
      <c r="R7"/>
    </row>
    <row r="8" spans="1:11" ht="27" customHeight="1">
      <c r="A8" s="6" t="s">
        <v>5</v>
      </c>
      <c r="B8" s="7">
        <f>B6+B7</f>
        <v>723209.1400000001</v>
      </c>
      <c r="C8" s="7">
        <f aca="true" t="shared" si="0" ref="C8:J8">C6+C7</f>
        <v>649146.91</v>
      </c>
      <c r="D8" s="7">
        <f t="shared" si="0"/>
        <v>928036.6199999999</v>
      </c>
      <c r="E8" s="7">
        <f t="shared" si="0"/>
        <v>507951.12999999995</v>
      </c>
      <c r="F8" s="7">
        <f t="shared" si="0"/>
        <v>529282.2700000001</v>
      </c>
      <c r="G8" s="7">
        <f t="shared" si="0"/>
        <v>624740.19</v>
      </c>
      <c r="H8" s="7">
        <f t="shared" si="0"/>
        <v>587538.37</v>
      </c>
      <c r="I8" s="7">
        <f t="shared" si="0"/>
        <v>817537.02</v>
      </c>
      <c r="J8" s="7">
        <f t="shared" si="0"/>
        <v>193563.46999999997</v>
      </c>
      <c r="K8" s="7">
        <f>+K7+K6</f>
        <v>5561005.119999999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312742.91</v>
      </c>
      <c r="C13" s="10">
        <v>259200.62999999998</v>
      </c>
      <c r="D13" s="10">
        <v>824670.79</v>
      </c>
      <c r="E13" s="10">
        <v>695553.0299999999</v>
      </c>
      <c r="F13" s="10">
        <v>581087.4</v>
      </c>
      <c r="G13" s="10">
        <v>389152.61</v>
      </c>
      <c r="H13" s="10">
        <v>168659.18000000002</v>
      </c>
      <c r="I13" s="10">
        <v>284779.44999999995</v>
      </c>
      <c r="J13" s="10">
        <v>266573.31</v>
      </c>
      <c r="K13" s="10">
        <v>458291.1</v>
      </c>
      <c r="L13" s="10">
        <f>SUM(B13:K13)</f>
        <v>4240710.41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-50579.67</v>
      </c>
      <c r="C14" s="8">
        <v>-29686.8</v>
      </c>
      <c r="D14" s="8">
        <v>-81642</v>
      </c>
      <c r="E14" s="8">
        <v>-67904.06</v>
      </c>
      <c r="F14" s="8">
        <v>-54705.2</v>
      </c>
      <c r="G14" s="8">
        <v>-37461.6</v>
      </c>
      <c r="H14" s="8">
        <v>-23125.03</v>
      </c>
      <c r="I14" s="8">
        <v>-24710.4</v>
      </c>
      <c r="J14" s="8">
        <v>-23614.8</v>
      </c>
      <c r="K14" s="8">
        <v>-50943.2</v>
      </c>
      <c r="L14" s="8">
        <f>SUM(B14:K14)</f>
        <v>-444372.76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262163.24</v>
      </c>
      <c r="C15" s="7">
        <f aca="true" t="shared" si="1" ref="C15:K15">C13+C14</f>
        <v>229513.83</v>
      </c>
      <c r="D15" s="7">
        <f t="shared" si="1"/>
        <v>743028.79</v>
      </c>
      <c r="E15" s="7">
        <f t="shared" si="1"/>
        <v>627648.97</v>
      </c>
      <c r="F15" s="7">
        <f t="shared" si="1"/>
        <v>526382.2000000001</v>
      </c>
      <c r="G15" s="7">
        <f t="shared" si="1"/>
        <v>351691.01</v>
      </c>
      <c r="H15" s="7">
        <f t="shared" si="1"/>
        <v>145534.15000000002</v>
      </c>
      <c r="I15" s="7">
        <f t="shared" si="1"/>
        <v>260069.04999999996</v>
      </c>
      <c r="J15" s="7">
        <f t="shared" si="1"/>
        <v>242958.51</v>
      </c>
      <c r="K15" s="7">
        <f t="shared" si="1"/>
        <v>407347.89999999997</v>
      </c>
      <c r="L15" s="7">
        <f>+L13+L14</f>
        <v>3796337.6500000004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762461.9999999999</v>
      </c>
      <c r="C20" s="10">
        <v>573657.2100000001</v>
      </c>
      <c r="D20" s="10">
        <v>484614.62</v>
      </c>
      <c r="E20" s="10">
        <v>153177.99</v>
      </c>
      <c r="F20" s="10">
        <v>480683.06</v>
      </c>
      <c r="G20" s="10">
        <v>681991.23</v>
      </c>
      <c r="H20" s="10">
        <v>110030.36</v>
      </c>
      <c r="I20" s="10">
        <v>502530.1</v>
      </c>
      <c r="J20" s="10">
        <v>524380.05</v>
      </c>
      <c r="K20" s="10">
        <v>698100.25</v>
      </c>
      <c r="L20" s="10">
        <v>643621.14</v>
      </c>
      <c r="M20" s="10">
        <v>314894.31</v>
      </c>
      <c r="N20" s="10">
        <v>149481.11000000002</v>
      </c>
      <c r="O20" s="10">
        <f>SUM(B20:N20)</f>
        <v>6079623.43</v>
      </c>
    </row>
    <row r="21" spans="1:15" ht="27" customHeight="1">
      <c r="A21" s="2" t="s">
        <v>4</v>
      </c>
      <c r="B21" s="8">
        <v>-74192.8</v>
      </c>
      <c r="C21" s="8">
        <v>-69568.4</v>
      </c>
      <c r="D21" s="8">
        <v>-190103.54</v>
      </c>
      <c r="E21" s="8">
        <v>-9917.6</v>
      </c>
      <c r="F21" s="8">
        <v>-466674.26</v>
      </c>
      <c r="G21" s="8">
        <v>-83111.6</v>
      </c>
      <c r="H21" s="8">
        <v>-15665.52</v>
      </c>
      <c r="I21" s="8">
        <v>-64099.2</v>
      </c>
      <c r="J21" s="8">
        <v>-58159.2</v>
      </c>
      <c r="K21" s="8">
        <v>-54498.4</v>
      </c>
      <c r="L21" s="8">
        <v>-49526.4</v>
      </c>
      <c r="M21" s="8">
        <v>-23839.2</v>
      </c>
      <c r="N21" s="8">
        <v>-18304</v>
      </c>
      <c r="O21" s="8">
        <f>SUM(B21:N21)</f>
        <v>-1177660.1199999996</v>
      </c>
    </row>
    <row r="22" spans="1:15" ht="27" customHeight="1">
      <c r="A22" s="6" t="s">
        <v>5</v>
      </c>
      <c r="B22" s="7">
        <f>+B20+B21</f>
        <v>688269.1999999998</v>
      </c>
      <c r="C22" s="7">
        <f>+C20+C21</f>
        <v>504088.81000000006</v>
      </c>
      <c r="D22" s="7">
        <f aca="true" t="shared" si="2" ref="D22:O22">+D20+D21</f>
        <v>294511.07999999996</v>
      </c>
      <c r="E22" s="7">
        <f t="shared" si="2"/>
        <v>143260.38999999998</v>
      </c>
      <c r="F22" s="7">
        <f t="shared" si="2"/>
        <v>14008.799999999988</v>
      </c>
      <c r="G22" s="7">
        <f t="shared" si="2"/>
        <v>598879.63</v>
      </c>
      <c r="H22" s="7">
        <f t="shared" si="2"/>
        <v>94364.84</v>
      </c>
      <c r="I22" s="7">
        <f t="shared" si="2"/>
        <v>438430.89999999997</v>
      </c>
      <c r="J22" s="7">
        <f t="shared" si="2"/>
        <v>466220.85000000003</v>
      </c>
      <c r="K22" s="7">
        <f t="shared" si="2"/>
        <v>643601.85</v>
      </c>
      <c r="L22" s="7">
        <f t="shared" si="2"/>
        <v>594094.74</v>
      </c>
      <c r="M22" s="7">
        <f t="shared" si="2"/>
        <v>291055.11</v>
      </c>
      <c r="N22" s="7">
        <f t="shared" si="2"/>
        <v>131177.11000000002</v>
      </c>
      <c r="O22" s="7">
        <f t="shared" si="2"/>
        <v>4901963.3100000005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2020-02-21T14:44:54Z</dcterms:modified>
  <cp:category/>
  <cp:version/>
  <cp:contentType/>
  <cp:contentStatus/>
</cp:coreProperties>
</file>