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<sst xmlns="http://schemas.openxmlformats.org/spreadsheetml/2006/main" count="81" uniqueCount="63">
  <si>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</si>
  <si>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</si>
  <si>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</si>
  <si>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</si>
  <si>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</si>
  <si>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</si>
  <si>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</si>
  <si>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</si>
  <si>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</si>
  <si>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</si>
  <si>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</si>
  <si>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</si>
  <si>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</si>
  <si>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</si>
  <si>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</si>
  <si>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</si>
  <si>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</si>
  <si>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</si>
  <si>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</si>
  <si>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</si>
  <si>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</si>
  <si>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</si>
  <si>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</si>
  <si>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</si>
  <si>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</si>
  <si>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</si>
  <si>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</si>
  <si>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</si>
  <si>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</si>
  <si>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</si>
  <si>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</si>
  <si>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</si>
  <si>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</si>
  <si>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</si>
  <si>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</si>
  <si>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</si>
  <si>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</si>
  <si>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</si>
  <si>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</si>
  <si>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</si>
  <si>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</si>
  <si>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</si>
  <si>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</si>
  <si>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</si>
  <si>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</si>
  <si>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</si>
  <si>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</si>
  <si>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</si>
  <si>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</si>
  <si>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</si>
  <si>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</si>
  <si>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</si>
  <si>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</si>
  <si>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</si>
  <si>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</si>
  <si>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</si>
  <si>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</si>
  <si>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</si>
  <si>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</si>
  <si>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</si>
  <si>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</si>
  <si>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</si>
  <si>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14/02/20 - VENCIMENTO 21/02/20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</si>
</sst>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1472090.0099999998</v>
      </c>
      <c r="C6" s="10">
        <v>1311374.86</v>
      </c>
      <c r="D6" s="10">
        <v>1693143.1800000002</v>
      </c>
      <c r="E6" s="10">
        <v>1028625.84</v>
      </c>
      <c r="F6" s="10">
        <v>1022894.4500000001</v>
      </c>
      <c r="G6" s="10">
        <v>1083051.7</v>
      </c>
      <c r="H6" s="10">
        <v>990997.54</v>
      </c>
      <c r="I6" s="10">
        <v>1587971.36</v>
      </c>
      <c r="J6" s="10">
        <v>511274.42999999993</v>
      </c>
      <c r="K6" s="10">
        <f>SUM(B6:J6)</f>
        <v>10701423.370000001</v>
      </c>
      <c r="Q6"/>
      <c r="R6"/>
    </row>
    <row r="7" spans="1:18" ht="27" customHeight="1">
      <c r="A7" s="2" t="s">
        <v>4</v>
      </c>
      <c r="B7" s="8">
        <v>-174774.15000000002</v>
      </c>
      <c r="C7" s="8">
        <v>-161489.53</v>
      </c>
      <c r="D7" s="8">
        <v>-1576773.7200000002</v>
      </c>
      <c r="E7" s="8">
        <v>-806543.44</v>
      </c>
      <c r="F7" s="8">
        <v>-101534.3</v>
      </c>
      <c r="G7" s="8">
        <v>-936146.85</v>
      </c>
      <c r="H7" s="8">
        <v>-931216.6</v>
      </c>
      <c r="I7" s="8">
        <v>-180815.12000000002</v>
      </c>
      <c r="J7" s="8">
        <v>-47199.66</v>
      </c>
      <c r="K7" s="8">
        <f>SUM(B7:J7)</f>
        <v>-4916493.37</v>
      </c>
      <c r="Q7"/>
      <c r="R7"/>
    </row>
    <row r="8" spans="1:11" ht="27" customHeight="1">
      <c r="A8" s="6" t="s">
        <v>5</v>
      </c>
      <c r="B8" s="7">
        <f>B6+B7</f>
        <v>1297315.8599999999</v>
      </c>
      <c r="C8" s="7">
        <f aca="true" t="shared" si="0" ref="C8:J8">C6+C7</f>
        <v>1149885.33</v>
      </c>
      <c r="D8" s="7">
        <f t="shared" si="0"/>
        <v>116369.45999999996</v>
      </c>
      <c r="E8" s="7">
        <f t="shared" si="0"/>
        <v>222082.40000000002</v>
      </c>
      <c r="F8" s="7">
        <f t="shared" si="0"/>
        <v>921360.15</v>
      </c>
      <c r="G8" s="7">
        <f t="shared" si="0"/>
        <v>146904.84999999998</v>
      </c>
      <c r="H8" s="7">
        <f t="shared" si="0"/>
        <v>59780.94000000006</v>
      </c>
      <c r="I8" s="7">
        <f t="shared" si="0"/>
        <v>1407156.24</v>
      </c>
      <c r="J8" s="7">
        <f t="shared" si="0"/>
        <v>464074.7699999999</v>
      </c>
      <c r="K8" s="7">
        <f>+K7+K6</f>
        <v>5784930.000000001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641117.6500000001</v>
      </c>
      <c r="C13" s="10">
        <v>450259.85</v>
      </c>
      <c r="D13" s="10">
        <v>1408932.6099999999</v>
      </c>
      <c r="E13" s="10">
        <v>1170184.1300000001</v>
      </c>
      <c r="F13" s="10">
        <v>995484.63</v>
      </c>
      <c r="G13" s="10">
        <v>742205.43</v>
      </c>
      <c r="H13" s="10">
        <v>334028.0399999999</v>
      </c>
      <c r="I13" s="10">
        <v>506896.22000000003</v>
      </c>
      <c r="J13" s="10">
        <v>634978.0099999999</v>
      </c>
      <c r="K13" s="10">
        <v>809713.85</v>
      </c>
      <c r="L13" s="10">
        <f>SUM(B13:K13)</f>
        <v>7693800.419999999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-172851.05000000002</v>
      </c>
      <c r="C14" s="8">
        <v>-56165.2</v>
      </c>
      <c r="D14" s="8">
        <v>-137837.59</v>
      </c>
      <c r="E14" s="8">
        <v>-1061154.98</v>
      </c>
      <c r="F14" s="8">
        <v>-899152.84</v>
      </c>
      <c r="G14" s="8">
        <v>-524372.24</v>
      </c>
      <c r="H14" s="8">
        <v>-41349.68</v>
      </c>
      <c r="I14" s="8">
        <v>-461752.68</v>
      </c>
      <c r="J14" s="8">
        <v>-66356.48999999999</v>
      </c>
      <c r="K14" s="8">
        <v>-105761.62</v>
      </c>
      <c r="L14" s="8">
        <f>SUM(B14:K14)</f>
        <v>-3526754.37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468266.6000000001</v>
      </c>
      <c r="C15" s="7">
        <f aca="true" t="shared" si="1" ref="C15:K15">C13+C14</f>
        <v>394094.64999999997</v>
      </c>
      <c r="D15" s="7">
        <f t="shared" si="1"/>
        <v>1271095.0199999998</v>
      </c>
      <c r="E15" s="7">
        <f t="shared" si="1"/>
        <v>109029.15000000014</v>
      </c>
      <c r="F15" s="7">
        <f t="shared" si="1"/>
        <v>96331.79000000004</v>
      </c>
      <c r="G15" s="7">
        <f t="shared" si="1"/>
        <v>217833.19000000006</v>
      </c>
      <c r="H15" s="7">
        <f t="shared" si="1"/>
        <v>292678.3599999999</v>
      </c>
      <c r="I15" s="7">
        <f t="shared" si="1"/>
        <v>45143.54000000004</v>
      </c>
      <c r="J15" s="7">
        <f t="shared" si="1"/>
        <v>568621.5199999999</v>
      </c>
      <c r="K15" s="7">
        <f t="shared" si="1"/>
        <v>703952.23</v>
      </c>
      <c r="L15" s="7">
        <f>+L13+L14</f>
        <v>4167046.049999999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1087913.14</v>
      </c>
      <c r="C20" s="10">
        <v>852760.3000000002</v>
      </c>
      <c r="D20" s="10">
        <v>647642.7499999999</v>
      </c>
      <c r="E20" s="10">
        <v>226468.36</v>
      </c>
      <c r="F20" s="10">
        <v>684661.5599999999</v>
      </c>
      <c r="G20" s="10">
        <v>1009403.14</v>
      </c>
      <c r="H20" s="10">
        <v>184403.87</v>
      </c>
      <c r="I20" s="10">
        <v>770125.2700000001</v>
      </c>
      <c r="J20" s="10">
        <v>737146.87</v>
      </c>
      <c r="K20" s="10">
        <v>975327.93</v>
      </c>
      <c r="L20" s="10">
        <v>886534.52</v>
      </c>
      <c r="M20" s="10">
        <v>493352.07999999996</v>
      </c>
      <c r="N20" s="10">
        <v>239596.78</v>
      </c>
      <c r="O20" s="10">
        <f>SUM(B20:N20)</f>
        <v>8795336.57</v>
      </c>
    </row>
    <row r="21" spans="1:15" ht="27" customHeight="1">
      <c r="A21" s="2" t="s">
        <v>4</v>
      </c>
      <c r="B21" s="8">
        <v>-189769.99</v>
      </c>
      <c r="C21" s="8">
        <v>-115185.45</v>
      </c>
      <c r="D21" s="8">
        <v>-634718.31</v>
      </c>
      <c r="E21" s="8">
        <v>-46536.67</v>
      </c>
      <c r="F21" s="8">
        <v>329347.22999999986</v>
      </c>
      <c r="G21" s="8">
        <v>-156761</v>
      </c>
      <c r="H21" s="8">
        <v>-167459.79</v>
      </c>
      <c r="I21" s="8">
        <v>-120214.67000000001</v>
      </c>
      <c r="J21" s="8">
        <v>-69391.86</v>
      </c>
      <c r="K21" s="8">
        <v>-158422.33</v>
      </c>
      <c r="L21" s="8">
        <v>-131674.1</v>
      </c>
      <c r="M21" s="8">
        <v>-43769.65</v>
      </c>
      <c r="N21" s="8">
        <v>-37940.27</v>
      </c>
      <c r="O21" s="8">
        <f>SUM(B21:N21)</f>
        <v>-1542496.8600000003</v>
      </c>
    </row>
    <row r="22" spans="1:15" ht="27" customHeight="1">
      <c r="A22" s="6" t="s">
        <v>5</v>
      </c>
      <c r="B22" s="7">
        <f>+B20+B21</f>
        <v>898143.1499999999</v>
      </c>
      <c r="C22" s="7">
        <f>+C20+C21</f>
        <v>737574.8500000002</v>
      </c>
      <c r="D22" s="7">
        <f aca="true" t="shared" si="2" ref="D22:O22">+D20+D21</f>
        <v>12924.439999999828</v>
      </c>
      <c r="E22" s="7">
        <f t="shared" si="2"/>
        <v>179931.69</v>
      </c>
      <c r="F22" s="7">
        <f t="shared" si="2"/>
        <v>1014008.7899999998</v>
      </c>
      <c r="G22" s="7">
        <f t="shared" si="2"/>
        <v>852642.14</v>
      </c>
      <c r="H22" s="7">
        <f t="shared" si="2"/>
        <v>16944.079999999987</v>
      </c>
      <c r="I22" s="7">
        <f t="shared" si="2"/>
        <v>649910.6000000001</v>
      </c>
      <c r="J22" s="7">
        <f t="shared" si="2"/>
        <v>667755.01</v>
      </c>
      <c r="K22" s="7">
        <f t="shared" si="2"/>
        <v>816905.6000000001</v>
      </c>
      <c r="L22" s="7">
        <f t="shared" si="2"/>
        <v>754860.42</v>
      </c>
      <c r="M22" s="7">
        <f t="shared" si="2"/>
        <v>449582.42999999993</v>
      </c>
      <c r="N22" s="7">
        <f t="shared" si="2"/>
        <v>201656.51</v>
      </c>
      <c r="O22" s="7">
        <f t="shared" si="2"/>
        <v>7252839.71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2020-02-21T19:52:10Z</dcterms:modified>
  <cp:category/>
  <cp:version/>
  <cp:contentType/>
  <cp:contentStatus/>
</cp:coreProperties>
</file>