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<sst xmlns="http://schemas.openxmlformats.org/spreadsheetml/2006/main" count="81" uniqueCount="63">
  <si>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</si>
  <si>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</si>
  <si>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</si>
  <si>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</si>
  <si>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</si>
  <si>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</si>
  <si>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</si>
  <si>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</si>
  <si>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</si>
  <si>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</si>
  <si>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</si>
  <si>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</si>
  <si>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</si>
  <si>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</si>
  <si>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</si>
  <si>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</si>
  <si>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</si>
  <si>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</si>
  <si>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</si>
  <si>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</si>
  <si>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</si>
  <si>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</si>
  <si>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</si>
  <si>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</si>
  <si>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</si>
  <si>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</si>
  <si>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</si>
  <si>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</si>
  <si>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</si>
  <si>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</si>
  <si>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</si>
  <si>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</si>
  <si>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</si>
  <si>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</si>
  <si>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</si>
  <si>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</si>
  <si>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</si>
  <si>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</si>
  <si>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</si>
  <si>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</si>
  <si>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</si>
  <si>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</si>
  <si>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</si>
  <si>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</si>
  <si>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</si>
  <si>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</si>
  <si>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</si>
  <si>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</si>
  <si>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</si>
  <si>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</si>
  <si>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</si>
  <si>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</si>
  <si>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</si>
  <si>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</si>
  <si>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</si>
  <si>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</si>
  <si>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</si>
  <si>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</si>
  <si>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</si>
  <si>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</si>
  <si>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</si>
  <si>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</si>
  <si>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12/02/20 - VENCIMENTO 19/02/20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</si>
</sst>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1491113.7499999998</v>
      </c>
      <c r="C6" s="10">
        <v>1333858.81</v>
      </c>
      <c r="D6" s="10">
        <v>1682828.2400000002</v>
      </c>
      <c r="E6" s="10">
        <v>1044952.15</v>
      </c>
      <c r="F6" s="10">
        <v>1052460.88</v>
      </c>
      <c r="G6" s="10">
        <v>1082000.51</v>
      </c>
      <c r="H6" s="10">
        <v>985428.51</v>
      </c>
      <c r="I6" s="10">
        <v>1593378.47</v>
      </c>
      <c r="J6" s="10">
        <v>545413.5100000001</v>
      </c>
      <c r="K6" s="10">
        <f>SUM(B6:J6)</f>
        <v>10811434.83</v>
      </c>
      <c r="Q6"/>
      <c r="R6"/>
    </row>
    <row r="7" spans="1:18" ht="27" customHeight="1">
      <c r="A7" s="2" t="s">
        <v>4</v>
      </c>
      <c r="B7" s="8">
        <v>-161872.93</v>
      </c>
      <c r="C7" s="8">
        <v>-116621.54</v>
      </c>
      <c r="D7" s="8">
        <v>-139739.92999999993</v>
      </c>
      <c r="E7" s="8">
        <v>-162161.24</v>
      </c>
      <c r="F7" s="8">
        <v>-78135.2</v>
      </c>
      <c r="G7" s="8">
        <v>-131438.99</v>
      </c>
      <c r="H7" s="8">
        <v>-56238.39</v>
      </c>
      <c r="I7" s="8">
        <v>-156938.27</v>
      </c>
      <c r="J7" s="8">
        <v>-41583.27</v>
      </c>
      <c r="K7" s="8">
        <f>SUM(B7:J7)</f>
        <v>-1044729.7599999999</v>
      </c>
      <c r="Q7"/>
      <c r="R7"/>
    </row>
    <row r="8" spans="1:11" ht="27" customHeight="1">
      <c r="A8" s="6" t="s">
        <v>5</v>
      </c>
      <c r="B8" s="7">
        <f>B6+B7</f>
        <v>1329240.8199999998</v>
      </c>
      <c r="C8" s="7">
        <f aca="true" t="shared" si="0" ref="C8:J8">C6+C7</f>
        <v>1217237.27</v>
      </c>
      <c r="D8" s="7">
        <f t="shared" si="0"/>
        <v>1543088.3100000003</v>
      </c>
      <c r="E8" s="7">
        <f t="shared" si="0"/>
        <v>882790.91</v>
      </c>
      <c r="F8" s="7">
        <f t="shared" si="0"/>
        <v>974325.6799999999</v>
      </c>
      <c r="G8" s="7">
        <f t="shared" si="0"/>
        <v>950561.52</v>
      </c>
      <c r="H8" s="7">
        <f t="shared" si="0"/>
        <v>929190.12</v>
      </c>
      <c r="I8" s="7">
        <f t="shared" si="0"/>
        <v>1436440.2</v>
      </c>
      <c r="J8" s="7">
        <f t="shared" si="0"/>
        <v>503830.2400000001</v>
      </c>
      <c r="K8" s="7">
        <f>+K7+K6</f>
        <v>9766705.07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655979.8600000001</v>
      </c>
      <c r="C13" s="10">
        <v>453588.70999999996</v>
      </c>
      <c r="D13" s="10">
        <v>1399067.6899999997</v>
      </c>
      <c r="E13" s="10">
        <v>1180057.57</v>
      </c>
      <c r="F13" s="10">
        <v>1021162.93</v>
      </c>
      <c r="G13" s="10">
        <v>759223.83</v>
      </c>
      <c r="H13" s="10">
        <v>344076.72</v>
      </c>
      <c r="I13" s="10">
        <v>515376.0399999999</v>
      </c>
      <c r="J13" s="10">
        <v>649244.87</v>
      </c>
      <c r="K13" s="10">
        <v>834912.2</v>
      </c>
      <c r="L13" s="10">
        <f>SUM(B13:K13)</f>
        <v>7812690.42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-134556.38</v>
      </c>
      <c r="C14" s="8">
        <v>-40000.4</v>
      </c>
      <c r="D14" s="8">
        <v>-108530.4</v>
      </c>
      <c r="E14" s="8">
        <v>-89560.85999999999</v>
      </c>
      <c r="F14" s="8">
        <v>728570.4</v>
      </c>
      <c r="G14" s="8">
        <v>-59197.6</v>
      </c>
      <c r="H14" s="8">
        <v>-33451.83</v>
      </c>
      <c r="I14" s="8">
        <v>-44708.23</v>
      </c>
      <c r="J14" s="8">
        <v>-54582</v>
      </c>
      <c r="K14" s="8">
        <v>-77444.4</v>
      </c>
      <c r="L14" s="8">
        <f>SUM(B14:K14)</f>
        <v>86538.30000000005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521423.4800000001</v>
      </c>
      <c r="C15" s="7">
        <f aca="true" t="shared" si="1" ref="C15:K15">C13+C14</f>
        <v>413588.30999999994</v>
      </c>
      <c r="D15" s="7">
        <f t="shared" si="1"/>
        <v>1290537.2899999998</v>
      </c>
      <c r="E15" s="7">
        <f t="shared" si="1"/>
        <v>1090496.71</v>
      </c>
      <c r="F15" s="7">
        <f t="shared" si="1"/>
        <v>1749733.33</v>
      </c>
      <c r="G15" s="7">
        <f t="shared" si="1"/>
        <v>700026.23</v>
      </c>
      <c r="H15" s="7">
        <f t="shared" si="1"/>
        <v>310624.88999999996</v>
      </c>
      <c r="I15" s="7">
        <f t="shared" si="1"/>
        <v>470667.80999999994</v>
      </c>
      <c r="J15" s="7">
        <f t="shared" si="1"/>
        <v>594662.87</v>
      </c>
      <c r="K15" s="7">
        <f t="shared" si="1"/>
        <v>757467.7999999999</v>
      </c>
      <c r="L15" s="7">
        <f>+L13+L14</f>
        <v>7899228.72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1071660.5699999998</v>
      </c>
      <c r="C20" s="10">
        <v>850136.0500000002</v>
      </c>
      <c r="D20" s="10">
        <v>646892.5</v>
      </c>
      <c r="E20" s="10">
        <v>222893.28999999998</v>
      </c>
      <c r="F20" s="10">
        <v>677792.97</v>
      </c>
      <c r="G20" s="10">
        <v>1000111.5900000001</v>
      </c>
      <c r="H20" s="10">
        <v>171608.36</v>
      </c>
      <c r="I20" s="10">
        <v>794466.16</v>
      </c>
      <c r="J20" s="10">
        <v>731046.78</v>
      </c>
      <c r="K20" s="10">
        <v>969880.4900000001</v>
      </c>
      <c r="L20" s="10">
        <v>891218.88</v>
      </c>
      <c r="M20" s="10">
        <v>493495.77999999997</v>
      </c>
      <c r="N20" s="10">
        <v>237191.25</v>
      </c>
      <c r="O20" s="10">
        <f>SUM(B20:N20)</f>
        <v>8758394.67</v>
      </c>
    </row>
    <row r="21" spans="1:15" ht="27" customHeight="1">
      <c r="A21" s="2" t="s">
        <v>4</v>
      </c>
      <c r="B21" s="8">
        <v>-78342</v>
      </c>
      <c r="C21" s="8">
        <v>-81655.2</v>
      </c>
      <c r="D21" s="8">
        <v>2294241.16</v>
      </c>
      <c r="E21" s="8">
        <v>-12051.6</v>
      </c>
      <c r="F21" s="8">
        <v>484402.8</v>
      </c>
      <c r="G21" s="8">
        <v>-84729.19</v>
      </c>
      <c r="H21" s="8">
        <v>124675.98000000001</v>
      </c>
      <c r="I21" s="8">
        <v>-78918.4</v>
      </c>
      <c r="J21" s="8">
        <v>-62180.8</v>
      </c>
      <c r="K21" s="8">
        <v>-55048.4</v>
      </c>
      <c r="L21" s="8">
        <v>-51871.6</v>
      </c>
      <c r="M21" s="8">
        <v>-31561.2</v>
      </c>
      <c r="N21" s="8">
        <v>-25247.2</v>
      </c>
      <c r="O21" s="8">
        <f>SUM(B21:N21)</f>
        <v>2341714.3499999996</v>
      </c>
    </row>
    <row r="22" spans="1:15" ht="27" customHeight="1">
      <c r="A22" s="6" t="s">
        <v>5</v>
      </c>
      <c r="B22" s="7">
        <f>+B20+B21</f>
        <v>993318.5699999998</v>
      </c>
      <c r="C22" s="7">
        <f>+C20+C21</f>
        <v>768480.8500000002</v>
      </c>
      <c r="D22" s="7">
        <f aca="true" t="shared" si="2" ref="D22:O22">+D20+D21</f>
        <v>2941133.66</v>
      </c>
      <c r="E22" s="7">
        <f t="shared" si="2"/>
        <v>210841.68999999997</v>
      </c>
      <c r="F22" s="7">
        <f t="shared" si="2"/>
        <v>1162195.77</v>
      </c>
      <c r="G22" s="7">
        <f t="shared" si="2"/>
        <v>915382.4000000001</v>
      </c>
      <c r="H22" s="7">
        <f t="shared" si="2"/>
        <v>296284.33999999997</v>
      </c>
      <c r="I22" s="7">
        <f t="shared" si="2"/>
        <v>715547.76</v>
      </c>
      <c r="J22" s="7">
        <f t="shared" si="2"/>
        <v>668865.98</v>
      </c>
      <c r="K22" s="7">
        <f t="shared" si="2"/>
        <v>914832.0900000001</v>
      </c>
      <c r="L22" s="7">
        <f t="shared" si="2"/>
        <v>839347.28</v>
      </c>
      <c r="M22" s="7">
        <f t="shared" si="2"/>
        <v>461934.57999999996</v>
      </c>
      <c r="N22" s="7">
        <f t="shared" si="2"/>
        <v>211944.05</v>
      </c>
      <c r="O22" s="7">
        <f t="shared" si="2"/>
        <v>11100109.02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2020-02-20T20:09:04Z</dcterms:modified>
  <cp:category/>
  <cp:version/>
  <cp:contentType/>
  <cp:contentStatus/>
</cp:coreProperties>
</file>