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<sst xmlns="http://schemas.openxmlformats.org/spreadsheetml/2006/main" count="81" uniqueCount="63">
  <si>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</si>
  <si>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</si>
  <si>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</si>
  <si>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</si>
  <si>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</si>
  <si>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</si>
  <si>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</si>
  <si>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</si>
  <si>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</si>
  <si>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</si>
  <si>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</si>
  <si>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</si>
  <si>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</si>
  <si>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</si>
  <si>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</si>
  <si>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</si>
  <si>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</si>
  <si>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</si>
  <si>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</si>
  <si>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</si>
  <si>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</si>
  <si>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</si>
  <si>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</si>
  <si>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</si>
  <si>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</si>
  <si>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</si>
  <si>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</si>
  <si>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</si>
  <si>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</si>
  <si>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</si>
  <si>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</si>
  <si>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</si>
  <si>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</si>
  <si>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</si>
  <si>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</si>
  <si>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</si>
  <si>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</si>
  <si>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</si>
  <si>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</si>
  <si>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</si>
  <si>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</si>
  <si>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</si>
  <si>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</si>
  <si>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</si>
  <si>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</si>
  <si>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</si>
  <si>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</si>
  <si>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</si>
  <si>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</si>
  <si>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</si>
  <si>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</si>
  <si>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</si>
  <si>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</si>
  <si>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</si>
  <si>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</si>
  <si>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</si>
  <si>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</si>
  <si>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</si>
  <si>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</si>
  <si>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</si>
  <si>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</si>
  <si>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</si>
  <si>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02/02/20 - VENCIMENTO 07/02/20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</si>
</sst>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403106.14</v>
      </c>
      <c r="C6" s="10">
        <v>343498.67</v>
      </c>
      <c r="D6" s="10">
        <v>490397.04</v>
      </c>
      <c r="E6" s="10">
        <v>276007.64999999997</v>
      </c>
      <c r="F6" s="10">
        <v>316619.3399999999</v>
      </c>
      <c r="G6" s="10">
        <v>338247.79</v>
      </c>
      <c r="H6" s="10">
        <v>315186.64999999997</v>
      </c>
      <c r="I6" s="10">
        <v>494032.57999999996</v>
      </c>
      <c r="J6" s="10">
        <v>113896.59000000001</v>
      </c>
      <c r="K6" s="10">
        <f>SUM(B6:J6)</f>
        <v>3090992.4499999997</v>
      </c>
      <c r="Q6"/>
      <c r="R6"/>
    </row>
    <row r="7" spans="1:18" ht="27" customHeight="1">
      <c r="A7" s="2" t="s">
        <v>4</v>
      </c>
      <c r="B7" s="8">
        <v>-41624</v>
      </c>
      <c r="C7" s="8">
        <v>-39300.8</v>
      </c>
      <c r="D7" s="8">
        <v>-63171.64</v>
      </c>
      <c r="E7" s="8">
        <v>-26096.4</v>
      </c>
      <c r="F7" s="8">
        <v>-29695.6</v>
      </c>
      <c r="G7" s="8">
        <v>-22827.2</v>
      </c>
      <c r="H7" s="8">
        <v>-21080.4</v>
      </c>
      <c r="I7" s="8">
        <v>-48650.8</v>
      </c>
      <c r="J7" s="8">
        <v>-11672.11</v>
      </c>
      <c r="K7" s="8">
        <f>SUM(B7:J7)</f>
        <v>-304118.95</v>
      </c>
      <c r="Q7"/>
      <c r="R7"/>
    </row>
    <row r="8" spans="1:11" ht="27" customHeight="1">
      <c r="A8" s="6" t="s">
        <v>5</v>
      </c>
      <c r="B8" s="7">
        <f>B6+B7</f>
        <v>361482.14</v>
      </c>
      <c r="C8" s="7">
        <f aca="true" t="shared" si="0" ref="C8:J8">C6+C7</f>
        <v>304197.87</v>
      </c>
      <c r="D8" s="7">
        <f t="shared" si="0"/>
        <v>427225.39999999997</v>
      </c>
      <c r="E8" s="7">
        <f t="shared" si="0"/>
        <v>249911.24999999997</v>
      </c>
      <c r="F8" s="7">
        <f t="shared" si="0"/>
        <v>286923.73999999993</v>
      </c>
      <c r="G8" s="7">
        <f t="shared" si="0"/>
        <v>315420.58999999997</v>
      </c>
      <c r="H8" s="7">
        <f t="shared" si="0"/>
        <v>294106.24999999994</v>
      </c>
      <c r="I8" s="7">
        <f t="shared" si="0"/>
        <v>445381.77999999997</v>
      </c>
      <c r="J8" s="7">
        <f t="shared" si="0"/>
        <v>102224.48000000001</v>
      </c>
      <c r="K8" s="7">
        <f>+K7+K6</f>
        <v>2786873.4999999995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132586.88</v>
      </c>
      <c r="C13" s="10">
        <v>116699.06999999999</v>
      </c>
      <c r="D13" s="10">
        <v>411825.89</v>
      </c>
      <c r="E13" s="10">
        <v>353210.33</v>
      </c>
      <c r="F13" s="10">
        <v>313916.84</v>
      </c>
      <c r="G13" s="10">
        <v>186530.16999999998</v>
      </c>
      <c r="H13" s="10">
        <v>93070.15999999999</v>
      </c>
      <c r="I13" s="10">
        <v>135172.56</v>
      </c>
      <c r="J13" s="10">
        <v>119436.22</v>
      </c>
      <c r="K13" s="10">
        <v>242008.65</v>
      </c>
      <c r="L13" s="10">
        <f>SUM(B13:K13)</f>
        <v>2104456.77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-34311.39</v>
      </c>
      <c r="C14" s="8">
        <v>-14383.6</v>
      </c>
      <c r="D14" s="8">
        <v>-44259.6</v>
      </c>
      <c r="E14" s="8">
        <v>-41297.26</v>
      </c>
      <c r="F14" s="8">
        <v>-36295.6</v>
      </c>
      <c r="G14" s="8">
        <v>-17683.6</v>
      </c>
      <c r="H14" s="8">
        <v>-16863.829999999998</v>
      </c>
      <c r="I14" s="8">
        <v>-12632.4</v>
      </c>
      <c r="J14" s="8">
        <v>-9653.6</v>
      </c>
      <c r="K14" s="8">
        <v>-24723.6</v>
      </c>
      <c r="L14" s="8">
        <f>SUM(B14:K14)</f>
        <v>-252104.48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98275.49</v>
      </c>
      <c r="C15" s="7">
        <f aca="true" t="shared" si="1" ref="C15:K15">C13+C14</f>
        <v>102315.46999999999</v>
      </c>
      <c r="D15" s="7">
        <f t="shared" si="1"/>
        <v>367566.29000000004</v>
      </c>
      <c r="E15" s="7">
        <f t="shared" si="1"/>
        <v>311913.07</v>
      </c>
      <c r="F15" s="7">
        <f t="shared" si="1"/>
        <v>277621.24000000005</v>
      </c>
      <c r="G15" s="7">
        <f t="shared" si="1"/>
        <v>168846.56999999998</v>
      </c>
      <c r="H15" s="7">
        <f t="shared" si="1"/>
        <v>76206.32999999999</v>
      </c>
      <c r="I15" s="7">
        <f t="shared" si="1"/>
        <v>122540.16</v>
      </c>
      <c r="J15" s="7">
        <f t="shared" si="1"/>
        <v>109782.62</v>
      </c>
      <c r="K15" s="7">
        <f t="shared" si="1"/>
        <v>217285.05</v>
      </c>
      <c r="L15" s="7">
        <f>+L13+L14</f>
        <v>1852352.29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431620.87999999995</v>
      </c>
      <c r="C20" s="10">
        <v>315872.99999999994</v>
      </c>
      <c r="D20" s="10">
        <v>260855.67</v>
      </c>
      <c r="E20" s="10">
        <v>76213.06999999999</v>
      </c>
      <c r="F20" s="10">
        <v>287851.3599999999</v>
      </c>
      <c r="G20" s="10">
        <v>355381.66</v>
      </c>
      <c r="H20" s="10">
        <v>47519.73000000001</v>
      </c>
      <c r="I20" s="10">
        <v>282484.85</v>
      </c>
      <c r="J20" s="10">
        <v>298645.14</v>
      </c>
      <c r="K20" s="10">
        <v>397658.7799999999</v>
      </c>
      <c r="L20" s="10">
        <v>390703.58999999997</v>
      </c>
      <c r="M20" s="10">
        <v>177055.93</v>
      </c>
      <c r="N20" s="10">
        <v>80959.06</v>
      </c>
      <c r="O20" s="10">
        <f>SUM(B20:N20)</f>
        <v>3402822.7199999997</v>
      </c>
    </row>
    <row r="21" spans="1:15" ht="27" customHeight="1">
      <c r="A21" s="2" t="s">
        <v>4</v>
      </c>
      <c r="B21" s="8">
        <v>-51774.8</v>
      </c>
      <c r="C21" s="8">
        <v>-41742.8</v>
      </c>
      <c r="D21" s="8">
        <v>-42123.14</v>
      </c>
      <c r="E21" s="8">
        <v>-5557.2</v>
      </c>
      <c r="F21" s="8">
        <v>-32067.2</v>
      </c>
      <c r="G21" s="8">
        <v>-51409.6</v>
      </c>
      <c r="H21" s="8">
        <v>-6916.79</v>
      </c>
      <c r="I21" s="8">
        <v>-39877.2</v>
      </c>
      <c r="J21" s="8">
        <v>-36630</v>
      </c>
      <c r="K21" s="8">
        <v>-37030.4</v>
      </c>
      <c r="L21" s="8">
        <v>-33611.6</v>
      </c>
      <c r="M21" s="8">
        <v>-13494.8</v>
      </c>
      <c r="N21" s="8">
        <v>-9209.2</v>
      </c>
      <c r="O21" s="8">
        <f>SUM(B21:N21)</f>
        <v>-401444.73000000004</v>
      </c>
    </row>
    <row r="22" spans="1:15" ht="27" customHeight="1">
      <c r="A22" s="6" t="s">
        <v>5</v>
      </c>
      <c r="B22" s="7">
        <f>+B20+B21</f>
        <v>379846.07999999996</v>
      </c>
      <c r="C22" s="7">
        <f>+C20+C21</f>
        <v>274130.19999999995</v>
      </c>
      <c r="D22" s="7">
        <f aca="true" t="shared" si="2" ref="D22:O22">+D20+D21</f>
        <v>218732.53000000003</v>
      </c>
      <c r="E22" s="7">
        <f t="shared" si="2"/>
        <v>70655.87</v>
      </c>
      <c r="F22" s="7">
        <f t="shared" si="2"/>
        <v>255784.15999999992</v>
      </c>
      <c r="G22" s="7">
        <f t="shared" si="2"/>
        <v>303972.06</v>
      </c>
      <c r="H22" s="7">
        <f t="shared" si="2"/>
        <v>40602.94000000001</v>
      </c>
      <c r="I22" s="7">
        <f t="shared" si="2"/>
        <v>242607.64999999997</v>
      </c>
      <c r="J22" s="7">
        <f t="shared" si="2"/>
        <v>262015.14</v>
      </c>
      <c r="K22" s="7">
        <f t="shared" si="2"/>
        <v>360628.3799999999</v>
      </c>
      <c r="L22" s="7">
        <f t="shared" si="2"/>
        <v>357091.99</v>
      </c>
      <c r="M22" s="7">
        <f t="shared" si="2"/>
        <v>163561.13</v>
      </c>
      <c r="N22" s="7">
        <f t="shared" si="2"/>
        <v>71749.86</v>
      </c>
      <c r="O22" s="7">
        <f t="shared" si="2"/>
        <v>3001377.9899999998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2020-02-06T23:40:09Z</dcterms:modified>
  <cp:category/>
  <cp:version/>
  <cp:contentType/>
  <cp:contentStatus/>
</cp:coreProperties>
</file>