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<sst xmlns="http://schemas.openxmlformats.org/spreadsheetml/2006/main" count="82" uniqueCount="81">
  <si>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</si>
  <si>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</si>
  <si>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</si>
  <si>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</si>
  <si>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</si>
  <si>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</si>
  <si>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</si>
  <si>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</si>
  <si>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</si>
  <si>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</si>
  <si>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</si>
  <si>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</si>
  <si>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</si>
  <si>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</si>
  <si>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</si>
  <si>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</si>
  <si>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</si>
  <si>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</si>
  <si>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</si>
  <si>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</si>
  <si>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</si>
  <si>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</si>
  <si>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</si>
  <si>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</si>
  <si>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</si>
  <si>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</si>
  <si>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</si>
  <si>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</si>
  <si>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</si>
  <si>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</si>
  <si>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</si>
  <si>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</si>
  <si>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</si>
  <si>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</si>
  <si>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</si>
  <si>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</si>
  <si>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</si>
  <si>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</si>
  <si>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</si>
  <si>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</si>
  <si>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</si>
  <si>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</si>
  <si>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</si>
  <si>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</si>
  <si>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</si>
  <si>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</si>
  <si>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</si>
  <si>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</si>
  <si>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</si>
  <si>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</si>
  <si>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</si>
  <si>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</si>
  <si>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</si>
  <si>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</si>
  <si>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</si>
  <si>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</si>
  <si>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</si>
  <si>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</si>
  <si>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</si>
  <si>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</si>
  <si>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</si>
  <si>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</si>
  <si>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</si>
  <si>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</si>
  <si>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</si>
  <si>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</si>
  <si>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</si>
  <si>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</si>
  <si>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</si>
  <si>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</si>
  <si>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</si>
  <si>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</si>
  <si>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</si>
  <si>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</si>
  <si>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</si>
  <si>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</si>
  <si>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</si>
  <si>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</si>
  <si>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</si>
  <si>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</si>
  <si>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PERÍODO DE OPERAÇÃO 01/02/20 A 29/02/20 - VENCIMENTO 07/02/20 A 06/03/20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</si>
</sst>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C15" sqref="C1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v>8645627</v>
      </c>
      <c r="C7" s="48">
        <v>7226295</v>
      </c>
      <c r="D7" s="48">
        <v>8906499</v>
      </c>
      <c r="E7" s="48">
        <v>5506657</v>
      </c>
      <c r="F7" s="48">
        <v>5921747</v>
      </c>
      <c r="G7" s="48">
        <v>6513401</v>
      </c>
      <c r="H7" s="48">
        <v>6927060</v>
      </c>
      <c r="I7" s="48">
        <v>10543189</v>
      </c>
      <c r="J7" s="48">
        <v>2972578</v>
      </c>
      <c r="K7" s="48">
        <f aca="true" t="shared" si="0" ref="B7:K7">K8+K11</f>
        <v>63163053</v>
      </c>
      <c r="L7" s="47"/>
      <c r="M7"/>
      <c r="N7"/>
    </row>
    <row r="8" spans="1:14" ht="16.5" customHeight="1">
      <c r="A8" s="45" t="s">
        <v>37</v>
      </c>
      <c r="B8" s="46">
        <v>617707</v>
      </c>
      <c r="C8" s="46">
        <v>573684</v>
      </c>
      <c r="D8" s="46">
        <v>571754</v>
      </c>
      <c r="E8" s="46">
        <v>398639</v>
      </c>
      <c r="F8" s="46">
        <v>428208</v>
      </c>
      <c r="G8" s="46">
        <v>295872</v>
      </c>
      <c r="H8" s="46">
        <v>246283</v>
      </c>
      <c r="I8" s="46">
        <v>716097</v>
      </c>
      <c r="J8" s="46">
        <v>136640</v>
      </c>
      <c r="K8" s="39">
        <f>SUM(B8:J8)</f>
        <v>3984884</v>
      </c>
      <c r="L8"/>
      <c r="M8"/>
      <c r="N8"/>
    </row>
    <row r="9" spans="1:14" ht="16.5" customHeight="1">
      <c r="A9" s="23" t="s">
        <v>36</v>
      </c>
      <c r="B9" s="46">
        <v>617120</v>
      </c>
      <c r="C9" s="46">
        <v>573572</v>
      </c>
      <c r="D9" s="46">
        <v>571344</v>
      </c>
      <c r="E9" s="46">
        <v>397612</v>
      </c>
      <c r="F9" s="46">
        <v>427862</v>
      </c>
      <c r="G9" s="46">
        <v>295796</v>
      </c>
      <c r="H9" s="46">
        <v>246283</v>
      </c>
      <c r="I9" s="46">
        <v>714770</v>
      </c>
      <c r="J9" s="46">
        <v>136640</v>
      </c>
      <c r="K9" s="39">
        <f>SUM(B9:J9)</f>
        <v>3980999</v>
      </c>
      <c r="L9"/>
      <c r="M9"/>
      <c r="N9"/>
    </row>
    <row r="10" spans="1:14" ht="16.5" customHeight="1">
      <c r="A10" s="23" t="s">
        <v>35</v>
      </c>
      <c r="B10" s="46">
        <v>587</v>
      </c>
      <c r="C10" s="46">
        <v>112</v>
      </c>
      <c r="D10" s="46">
        <v>410</v>
      </c>
      <c r="E10" s="46">
        <v>1027</v>
      </c>
      <c r="F10" s="46">
        <v>346</v>
      </c>
      <c r="G10" s="46">
        <v>76</v>
      </c>
      <c r="H10" s="46">
        <v>0</v>
      </c>
      <c r="I10" s="46">
        <v>1327</v>
      </c>
      <c r="J10" s="46">
        <v>0</v>
      </c>
      <c r="K10" s="39">
        <f>SUM(B10:J10)</f>
        <v>3885</v>
      </c>
      <c r="L10"/>
      <c r="M10"/>
      <c r="N10"/>
    </row>
    <row r="11" spans="1:14" ht="16.5" customHeight="1">
      <c r="A11" s="45" t="s">
        <v>34</v>
      </c>
      <c r="B11" s="46">
        <v>8027920</v>
      </c>
      <c r="C11" s="46">
        <v>6652611</v>
      </c>
      <c r="D11" s="46">
        <v>8334745</v>
      </c>
      <c r="E11" s="46">
        <v>5108018</v>
      </c>
      <c r="F11" s="46">
        <v>5493539</v>
      </c>
      <c r="G11" s="46">
        <v>6217529</v>
      </c>
      <c r="H11" s="46">
        <v>6680777</v>
      </c>
      <c r="I11" s="46">
        <v>9827092</v>
      </c>
      <c r="J11" s="46">
        <v>2835938</v>
      </c>
      <c r="K11" s="39">
        <f>SUM(B11:J11)</f>
        <v>59178169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v>31293092.57999999</v>
      </c>
      <c r="C17" s="37">
        <v>27977060.67</v>
      </c>
      <c r="D17" s="37">
        <v>37449856.36</v>
      </c>
      <c r="E17" s="37">
        <v>22430744.490000002</v>
      </c>
      <c r="F17" s="37">
        <v>22845944.36</v>
      </c>
      <c r="G17" s="37">
        <v>24345002.53</v>
      </c>
      <c r="H17" s="37">
        <v>22162401.92</v>
      </c>
      <c r="I17" s="37">
        <v>34959066.78999999</v>
      </c>
      <c r="J17" s="37">
        <v>11073755.160000002</v>
      </c>
      <c r="K17" s="37">
        <f aca="true" t="shared" si="1" ref="K17:K22">SUM(B17:J17)</f>
        <v>234536924.85999995</v>
      </c>
      <c r="L17"/>
      <c r="M17"/>
      <c r="N17"/>
    </row>
    <row r="18" spans="1:14" ht="16.5" customHeight="1">
      <c r="A18" s="36" t="s">
        <v>30</v>
      </c>
      <c r="B18" s="31">
        <v>29402048.28999999</v>
      </c>
      <c r="C18" s="31">
        <v>26976481.87</v>
      </c>
      <c r="D18" s="31">
        <v>36831045.32</v>
      </c>
      <c r="E18" s="31">
        <v>19825066.51</v>
      </c>
      <c r="F18" s="31">
        <v>22545867.34</v>
      </c>
      <c r="G18" s="31">
        <v>25073337.170000006</v>
      </c>
      <c r="H18" s="31">
        <v>21256376.31</v>
      </c>
      <c r="I18" s="31">
        <v>32658582.239999995</v>
      </c>
      <c r="J18" s="31">
        <v>10432262.530000003</v>
      </c>
      <c r="K18" s="31">
        <f t="shared" si="1"/>
        <v>225001067.58</v>
      </c>
      <c r="L18"/>
      <c r="M18"/>
      <c r="N18"/>
    </row>
    <row r="19" spans="1:14" ht="16.5" customHeight="1">
      <c r="A19" s="18" t="s">
        <v>29</v>
      </c>
      <c r="B19" s="31">
        <v>687992.7</v>
      </c>
      <c r="C19" s="31">
        <v>148010.40999999997</v>
      </c>
      <c r="D19" s="31">
        <v>-112412.07000000002</v>
      </c>
      <c r="E19" s="31">
        <v>1781109.4499999997</v>
      </c>
      <c r="F19" s="31">
        <v>-304385.04</v>
      </c>
      <c r="G19" s="31">
        <v>-1049494.8499999999</v>
      </c>
      <c r="H19" s="31">
        <v>662416.5299999999</v>
      </c>
      <c r="I19" s="31">
        <v>679567.11</v>
      </c>
      <c r="J19" s="31">
        <v>382005.07999999996</v>
      </c>
      <c r="K19" s="31">
        <f t="shared" si="1"/>
        <v>2874809.3199999994</v>
      </c>
      <c r="L19"/>
      <c r="M19"/>
      <c r="N19"/>
    </row>
    <row r="20" spans="1:14" ht="16.5" customHeight="1">
      <c r="A20" s="18" t="s">
        <v>28</v>
      </c>
      <c r="B20" s="31">
        <v>1162012.0199999998</v>
      </c>
      <c r="C20" s="31">
        <v>852568.3900000001</v>
      </c>
      <c r="D20" s="31">
        <v>745843.1699999997</v>
      </c>
      <c r="E20" s="31">
        <v>783528.9599999998</v>
      </c>
      <c r="F20" s="31">
        <v>676774.16</v>
      </c>
      <c r="G20" s="31">
        <v>485441.14999999973</v>
      </c>
      <c r="H20" s="31">
        <v>660418.7400000003</v>
      </c>
      <c r="I20" s="31">
        <v>1695781.96</v>
      </c>
      <c r="J20" s="31">
        <v>353359.19999999984</v>
      </c>
      <c r="K20" s="31">
        <f t="shared" si="1"/>
        <v>7415727.749999999</v>
      </c>
      <c r="L20"/>
      <c r="M20"/>
      <c r="N20"/>
    </row>
    <row r="21" spans="1:14" ht="16.5" customHeight="1">
      <c r="A21" s="18" t="s">
        <v>27</v>
      </c>
      <c r="B21" s="31">
        <v>41039.570000000014</v>
      </c>
      <c r="C21" s="35">
        <v>0</v>
      </c>
      <c r="D21" s="35">
        <v>0</v>
      </c>
      <c r="E21" s="31">
        <v>41039.570000000014</v>
      </c>
      <c r="F21" s="31">
        <v>41039.570000000014</v>
      </c>
      <c r="G21" s="35">
        <v>0</v>
      </c>
      <c r="H21" s="35">
        <v>0</v>
      </c>
      <c r="I21" s="35">
        <v>0</v>
      </c>
      <c r="J21" s="35">
        <v>0</v>
      </c>
      <c r="K21" s="17">
        <f t="shared" si="1"/>
        <v>123118.71000000005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-14620.059999999994</v>
      </c>
      <c r="E22" s="31">
        <v>0</v>
      </c>
      <c r="F22" s="35">
        <v>-113351.67000000007</v>
      </c>
      <c r="G22" s="31">
        <v>-164280.93999999992</v>
      </c>
      <c r="H22" s="31">
        <v>-416809.66000000015</v>
      </c>
      <c r="I22" s="35">
        <v>-74864.52000000002</v>
      </c>
      <c r="J22" s="31">
        <v>-93871.65000000004</v>
      </c>
      <c r="K22" s="31">
        <f t="shared" si="1"/>
        <v>-877798.5000000001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v>-3717260.060000001</v>
      </c>
      <c r="C25" s="31">
        <v>-2850719.1300000004</v>
      </c>
      <c r="D25" s="31">
        <v>-3481945.3799999994</v>
      </c>
      <c r="E25" s="31">
        <v>-2217090.13</v>
      </c>
      <c r="F25" s="31">
        <v>-1422904.1800000002</v>
      </c>
      <c r="G25" s="31">
        <v>-3178186.1399999997</v>
      </c>
      <c r="H25" s="31">
        <v>-1748541.2899999998</v>
      </c>
      <c r="I25" s="31">
        <v>-3550478.29</v>
      </c>
      <c r="J25" s="31">
        <v>-1333002.5199999998</v>
      </c>
      <c r="K25" s="31">
        <f aca="true" t="shared" si="2" ref="K25:K34">SUM(B25:J25)</f>
        <v>-23500127.119999997</v>
      </c>
      <c r="L25"/>
      <c r="M25"/>
      <c r="N25"/>
    </row>
    <row r="26" spans="1:14" ht="16.5" customHeight="1">
      <c r="A26" s="18" t="s">
        <v>24</v>
      </c>
      <c r="B26" s="31">
        <v>-4024319.53</v>
      </c>
      <c r="C26" s="31">
        <v>-2689703.87</v>
      </c>
      <c r="D26" s="31">
        <v>-3070104.48</v>
      </c>
      <c r="E26" s="31">
        <v>-3887579.2399999998</v>
      </c>
      <c r="F26" s="31">
        <v>-1882592.8</v>
      </c>
      <c r="G26" s="31">
        <v>-3436565.829999999</v>
      </c>
      <c r="H26" s="31">
        <v>-1553827.2599999998</v>
      </c>
      <c r="I26" s="31">
        <v>-3878735.670000001</v>
      </c>
      <c r="J26" s="31">
        <v>-827579.8399999999</v>
      </c>
      <c r="K26" s="31">
        <f t="shared" si="2"/>
        <v>-25251008.52</v>
      </c>
      <c r="L26"/>
      <c r="M26"/>
      <c r="N26"/>
    </row>
    <row r="27" spans="1:14" s="24" customFormat="1" ht="16.5" customHeight="1">
      <c r="A27" s="30" t="s">
        <v>70</v>
      </c>
      <c r="B27" s="31">
        <v>-2715328</v>
      </c>
      <c r="C27" s="31">
        <v>-2523716.8000000003</v>
      </c>
      <c r="D27" s="31">
        <v>-2513913.6</v>
      </c>
      <c r="E27" s="31">
        <v>-1749492.8000000003</v>
      </c>
      <c r="F27" s="31">
        <v>-1882592.8</v>
      </c>
      <c r="G27" s="31">
        <v>-1301502.4</v>
      </c>
      <c r="H27" s="31">
        <v>-1083645.1999999997</v>
      </c>
      <c r="I27" s="31">
        <v>-3144988.000000001</v>
      </c>
      <c r="J27" s="31">
        <v>-601216</v>
      </c>
      <c r="K27" s="31">
        <f t="shared" si="2"/>
        <v>-17516395.6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2"/>
        <v>0</v>
      </c>
      <c r="L28"/>
      <c r="M28"/>
      <c r="N28"/>
    </row>
    <row r="29" spans="1:14" ht="16.5" customHeight="1">
      <c r="A29" s="26" t="s">
        <v>22</v>
      </c>
      <c r="B29" s="31">
        <v>-274238.8</v>
      </c>
      <c r="C29" s="31">
        <v>-60249.2</v>
      </c>
      <c r="D29" s="31">
        <v>-109291.60000000002</v>
      </c>
      <c r="E29" s="31">
        <v>-148984</v>
      </c>
      <c r="F29" s="27">
        <v>0</v>
      </c>
      <c r="G29" s="31">
        <v>-132140.80000000002</v>
      </c>
      <c r="H29" s="31">
        <v>-32847.44</v>
      </c>
      <c r="I29" s="31">
        <v>-51260.52</v>
      </c>
      <c r="J29" s="31">
        <v>-15814.010000000002</v>
      </c>
      <c r="K29" s="31">
        <f t="shared" si="2"/>
        <v>-824826.3700000001</v>
      </c>
      <c r="L29"/>
      <c r="M29"/>
      <c r="N29"/>
    </row>
    <row r="30" spans="1:14" ht="16.5" customHeight="1">
      <c r="A30" s="26" t="s">
        <v>21</v>
      </c>
      <c r="B30" s="31">
        <v>-1034752.7300000001</v>
      </c>
      <c r="C30" s="31">
        <v>-105737.87</v>
      </c>
      <c r="D30" s="31">
        <v>-446899.28</v>
      </c>
      <c r="E30" s="31">
        <v>-1989102.4400000004</v>
      </c>
      <c r="F30" s="27">
        <v>0</v>
      </c>
      <c r="G30" s="31">
        <v>-2002922.63</v>
      </c>
      <c r="H30" s="31">
        <v>-437334.62</v>
      </c>
      <c r="I30" s="31">
        <v>-682487.15</v>
      </c>
      <c r="J30" s="31">
        <v>-210549.83000000002</v>
      </c>
      <c r="K30" s="31">
        <f t="shared" si="2"/>
        <v>-6909786.550000001</v>
      </c>
      <c r="L30"/>
      <c r="M30"/>
      <c r="N30"/>
    </row>
    <row r="31" spans="1:14" s="24" customFormat="1" ht="16.5" customHeight="1">
      <c r="A31" s="18" t="s">
        <v>20</v>
      </c>
      <c r="B31" s="28">
        <v>-218992.06000000003</v>
      </c>
      <c r="C31" s="28">
        <v>-287041.50999999995</v>
      </c>
      <c r="D31" s="28">
        <v>-999134.469999999</v>
      </c>
      <c r="E31" s="28">
        <v>-231858.55000000005</v>
      </c>
      <c r="F31" s="28">
        <v>-207737.87</v>
      </c>
      <c r="G31" s="28">
        <v>-242795.57999999973</v>
      </c>
      <c r="H31" s="28">
        <v>-253490.31999999983</v>
      </c>
      <c r="I31" s="28">
        <v>-286317.71</v>
      </c>
      <c r="J31" s="28">
        <v>-254557.4699999998</v>
      </c>
      <c r="K31" s="31">
        <f t="shared" si="2"/>
        <v>-2981925.539999998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-558784.82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-161765.28999999992</v>
      </c>
      <c r="K32" s="31">
        <f t="shared" si="2"/>
        <v>-720550.1099999999</v>
      </c>
      <c r="L32"/>
      <c r="M32"/>
      <c r="N32"/>
    </row>
    <row r="33" spans="1:14" ht="16.5" customHeight="1">
      <c r="A33" s="26" t="s">
        <v>18</v>
      </c>
      <c r="B33" s="28">
        <v>-89800.54</v>
      </c>
      <c r="C33" s="28">
        <v>-153375.66</v>
      </c>
      <c r="D33" s="28">
        <v>-250818.06</v>
      </c>
      <c r="E33" s="28">
        <v>-111489.13</v>
      </c>
      <c r="F33" s="28">
        <v>-89826.75</v>
      </c>
      <c r="G33" s="28">
        <v>-119805.76</v>
      </c>
      <c r="H33" s="28">
        <v>-137425.72</v>
      </c>
      <c r="I33" s="28">
        <v>-85774.66</v>
      </c>
      <c r="J33" s="28">
        <v>-36887.020000000004</v>
      </c>
      <c r="K33" s="31">
        <f t="shared" si="2"/>
        <v>-1075203.3</v>
      </c>
      <c r="L33"/>
      <c r="M33"/>
      <c r="N33"/>
    </row>
    <row r="34" spans="1:14" ht="16.5" customHeight="1">
      <c r="A34" s="26" t="s">
        <v>17</v>
      </c>
      <c r="B34" s="17">
        <v>-2999.7</v>
      </c>
      <c r="C34" s="17">
        <v>-1759.5</v>
      </c>
      <c r="D34" s="17">
        <v>-1773</v>
      </c>
      <c r="E34" s="17">
        <v>-1821.6</v>
      </c>
      <c r="F34" s="17">
        <v>-6167.7</v>
      </c>
      <c r="G34" s="17">
        <v>-3479.4</v>
      </c>
      <c r="H34" s="17">
        <v>-2570.4</v>
      </c>
      <c r="I34" s="17">
        <v>0</v>
      </c>
      <c r="J34" s="17">
        <v>0</v>
      </c>
      <c r="K34" s="31">
        <f t="shared" si="2"/>
        <v>-20571.300000000003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-4913.46</v>
      </c>
      <c r="C37" s="17">
        <v>-2359</v>
      </c>
      <c r="D37" s="17">
        <v>0</v>
      </c>
      <c r="E37" s="17">
        <v>-1348</v>
      </c>
      <c r="F37" s="17">
        <v>-1011</v>
      </c>
      <c r="G37" s="17">
        <v>-67.4</v>
      </c>
      <c r="H37" s="17">
        <v>-1246.9</v>
      </c>
      <c r="I37" s="17">
        <v>-1685</v>
      </c>
      <c r="J37" s="17">
        <v>0</v>
      </c>
      <c r="K37" s="31">
        <f aca="true" t="shared" si="3" ref="K37:K43">SUM(B37:J37)</f>
        <v>-12630.759999999998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31">
        <v>-1160.67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31">
        <f>SUM(B38:J38)</f>
        <v>-1160.67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24850000</v>
      </c>
      <c r="E39" s="17">
        <v>15725000</v>
      </c>
      <c r="F39" s="17">
        <v>0</v>
      </c>
      <c r="G39" s="17">
        <v>17655000</v>
      </c>
      <c r="H39" s="17">
        <v>15925000</v>
      </c>
      <c r="I39" s="17">
        <v>0</v>
      </c>
      <c r="J39" s="17">
        <v>0</v>
      </c>
      <c r="K39" s="31">
        <f t="shared" si="3"/>
        <v>74155000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-24850000</v>
      </c>
      <c r="E40" s="17">
        <v>-15725000</v>
      </c>
      <c r="F40" s="17">
        <v>0</v>
      </c>
      <c r="G40" s="17">
        <v>-17655000</v>
      </c>
      <c r="H40" s="17">
        <v>-15925000</v>
      </c>
      <c r="I40" s="17">
        <v>0</v>
      </c>
      <c r="J40" s="17">
        <v>0</v>
      </c>
      <c r="K40" s="31">
        <f t="shared" si="3"/>
        <v>-74155000</v>
      </c>
      <c r="L40" s="25"/>
      <c r="M40"/>
      <c r="N40"/>
    </row>
    <row r="41" spans="1:14" s="24" customFormat="1" ht="16.5" customHeight="1">
      <c r="A41" s="26" t="s">
        <v>10</v>
      </c>
      <c r="B41" s="17">
        <v>-121278.36</v>
      </c>
      <c r="C41" s="17">
        <v>-128386.68</v>
      </c>
      <c r="D41" s="17">
        <v>-187758.59</v>
      </c>
      <c r="E41" s="17">
        <v>-117199.82</v>
      </c>
      <c r="F41" s="17">
        <v>-110732.42</v>
      </c>
      <c r="G41" s="17">
        <v>-119443.02</v>
      </c>
      <c r="H41" s="17">
        <v>-112247.3</v>
      </c>
      <c r="I41" s="17">
        <v>-198858.05</v>
      </c>
      <c r="J41" s="17">
        <v>-55905.16</v>
      </c>
      <c r="K41" s="31">
        <f t="shared" si="3"/>
        <v>-1151809.4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28">
        <v>526051.53</v>
      </c>
      <c r="C43" s="28">
        <v>126026.25</v>
      </c>
      <c r="D43" s="28">
        <v>587293.5700000001</v>
      </c>
      <c r="E43" s="28">
        <v>1902347.6600000001</v>
      </c>
      <c r="F43" s="28">
        <v>667426.49</v>
      </c>
      <c r="G43" s="28">
        <v>501175.27</v>
      </c>
      <c r="H43" s="28">
        <v>58776.28999999999</v>
      </c>
      <c r="I43" s="28">
        <v>614575.0900000001</v>
      </c>
      <c r="J43" s="28">
        <v>-250865.21</v>
      </c>
      <c r="K43" s="31">
        <f t="shared" si="3"/>
        <v>4732806.9399999995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28">
        <v>27575832.52</v>
      </c>
      <c r="C45" s="28">
        <v>25126341.540000003</v>
      </c>
      <c r="D45" s="28">
        <v>33962749.95000001</v>
      </c>
      <c r="E45" s="28">
        <v>20213654.36</v>
      </c>
      <c r="F45" s="28">
        <v>21423040.18</v>
      </c>
      <c r="G45" s="28">
        <v>21166816.39</v>
      </c>
      <c r="H45" s="28">
        <v>20403833.519999996</v>
      </c>
      <c r="I45" s="28">
        <v>31408588.500000004</v>
      </c>
      <c r="J45" s="28">
        <v>9740752.64</v>
      </c>
      <c r="K45" s="21">
        <f>SUM(B45:J45)</f>
        <v>211021609.59999996</v>
      </c>
      <c r="L45" s="20"/>
    </row>
    <row r="46" spans="1:13" ht="16.5" customHeight="1">
      <c r="A46" s="18" t="s">
        <v>7</v>
      </c>
      <c r="B46" s="28">
        <v>0</v>
      </c>
      <c r="C46" s="28">
        <v>0</v>
      </c>
      <c r="D46" s="28">
        <v>-5161.030000000028</v>
      </c>
      <c r="E46" s="28">
        <v>0</v>
      </c>
      <c r="F46" s="28">
        <v>0</v>
      </c>
      <c r="G46" s="28">
        <v>0</v>
      </c>
      <c r="H46" s="28">
        <v>-26109.94000000006</v>
      </c>
      <c r="I46" s="28">
        <v>0</v>
      </c>
      <c r="J46" s="28">
        <v>0</v>
      </c>
      <c r="K46" s="31">
        <f>SUM(B46:J46)</f>
        <v>-31270.97000000009</v>
      </c>
      <c r="M46" s="19"/>
    </row>
    <row r="47" spans="1:14" ht="16.5" customHeight="1">
      <c r="A47" s="18" t="s">
        <v>6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-16082.829999999958</v>
      </c>
      <c r="I47" s="28">
        <v>0</v>
      </c>
      <c r="J47" s="28">
        <v>0</v>
      </c>
      <c r="K47" s="31">
        <f>SUM(B47:J47)</f>
        <v>-16082.829999999958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v>27575832.529999994</v>
      </c>
      <c r="C51" s="10">
        <v>25126341.54</v>
      </c>
      <c r="D51" s="10">
        <v>33962749.970000006</v>
      </c>
      <c r="E51" s="10">
        <v>20213654.380000003</v>
      </c>
      <c r="F51" s="10">
        <v>21423040.189999998</v>
      </c>
      <c r="G51" s="10">
        <v>21166816.369999997</v>
      </c>
      <c r="H51" s="10">
        <v>20403833.529999994</v>
      </c>
      <c r="I51" s="10">
        <v>31408588.48000001</v>
      </c>
      <c r="J51" s="10">
        <v>9740752.58</v>
      </c>
      <c r="K51" s="5">
        <f>SUM(K52:K64)</f>
        <v>211021609.57000002</v>
      </c>
      <c r="L51" s="9"/>
    </row>
    <row r="52" spans="1:11" ht="16.5" customHeight="1">
      <c r="A52" s="7" t="s">
        <v>71</v>
      </c>
      <c r="B52" s="28">
        <v>24092336.369999994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4" ref="K52:K63">SUM(B52:J52)</f>
        <v>24092336.369999994</v>
      </c>
    </row>
    <row r="53" spans="1:11" ht="16.5" customHeight="1">
      <c r="A53" s="7" t="s">
        <v>72</v>
      </c>
      <c r="B53" s="28">
        <v>3483496.1600000006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4"/>
        <v>3483496.1600000006</v>
      </c>
    </row>
    <row r="54" spans="1:11" ht="16.5" customHeight="1">
      <c r="A54" s="7" t="s">
        <v>4</v>
      </c>
      <c r="B54" s="6">
        <v>0</v>
      </c>
      <c r="C54" s="28">
        <v>25126341.54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4"/>
        <v>25126341.54</v>
      </c>
    </row>
    <row r="55" spans="1:11" ht="16.5" customHeight="1">
      <c r="A55" s="7" t="s">
        <v>3</v>
      </c>
      <c r="B55" s="6">
        <v>0</v>
      </c>
      <c r="C55" s="6">
        <v>0</v>
      </c>
      <c r="D55" s="28">
        <v>33962749.970000006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4"/>
        <v>33962749.970000006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28">
        <v>20213654.380000003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4"/>
        <v>20213654.380000003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28">
        <v>21423040.189999998</v>
      </c>
      <c r="G57" s="6">
        <v>0</v>
      </c>
      <c r="H57" s="6">
        <v>0</v>
      </c>
      <c r="I57" s="6">
        <v>0</v>
      </c>
      <c r="J57" s="6">
        <v>0</v>
      </c>
      <c r="K57" s="5">
        <f t="shared" si="4"/>
        <v>21423040.189999998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28">
        <v>21166816.369999997</v>
      </c>
      <c r="H58" s="6">
        <v>0</v>
      </c>
      <c r="I58" s="6">
        <v>0</v>
      </c>
      <c r="J58" s="6">
        <v>0</v>
      </c>
      <c r="K58" s="5">
        <f t="shared" si="4"/>
        <v>21166816.369999997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8">
        <v>20403833.529999994</v>
      </c>
      <c r="I59" s="6">
        <v>0</v>
      </c>
      <c r="J59" s="6">
        <v>0</v>
      </c>
      <c r="K59" s="5">
        <f t="shared" si="4"/>
        <v>20403833.529999994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4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28">
        <v>11997387.590000005</v>
      </c>
      <c r="J61" s="6">
        <v>0</v>
      </c>
      <c r="K61" s="5">
        <f t="shared" si="4"/>
        <v>11997387.590000005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8">
        <v>19411200.890000004</v>
      </c>
      <c r="J62" s="6">
        <v>0</v>
      </c>
      <c r="K62" s="5">
        <f t="shared" si="4"/>
        <v>19411200.890000004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8">
        <v>9740752.58</v>
      </c>
      <c r="K63" s="5">
        <f t="shared" si="4"/>
        <v>9740752.58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2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v>933540.2899999999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53349.87999999999</v>
      </c>
    </row>
    <row r="73" spans="1:2" ht="14.25">
      <c r="A73" s="7" t="s">
        <v>56</v>
      </c>
      <c r="B73" s="8">
        <v>274364</v>
      </c>
    </row>
    <row r="74" spans="1:2" ht="14.25">
      <c r="A74" s="7" t="s">
        <v>57</v>
      </c>
      <c r="B74" s="8">
        <v>29792.82</v>
      </c>
    </row>
    <row r="75" spans="1:2" ht="14.25">
      <c r="A75" s="7" t="s">
        <v>58</v>
      </c>
      <c r="B75" s="8">
        <v>22085.54</v>
      </c>
    </row>
    <row r="76" spans="1:2" ht="14.25">
      <c r="A76" s="7" t="s">
        <v>59</v>
      </c>
      <c r="B76" s="8">
        <v>198023.32</v>
      </c>
    </row>
    <row r="77" spans="1:2" ht="14.25">
      <c r="A77" s="7" t="s">
        <v>60</v>
      </c>
      <c r="B77" s="8">
        <v>143196.11000000002</v>
      </c>
    </row>
    <row r="78" spans="1:2" ht="14.25">
      <c r="A78" s="7" t="s">
        <v>61</v>
      </c>
      <c r="B78" s="8">
        <v>11863.84</v>
      </c>
    </row>
    <row r="79" spans="1:2" ht="14.25">
      <c r="A79" s="7" t="s">
        <v>62</v>
      </c>
      <c r="B79" s="8">
        <v>200864.77999999988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2021-05-13T14:40:27Z</dcterms:modified>
  <cp:category/>
  <cp:version/>
  <cp:contentType/>
  <cp:contentStatus/>
</cp:coreProperties>
</file>