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total" sheetId="1" r:id="rId1"/>
  </sheets>
  <definedNames>
    <definedName name="_xlnm.Print_Area" localSheetId="0">'total'!$A$1:$L$66</definedName>
    <definedName name="_xlnm.Print_Titles" localSheetId="0">'total'!$4:$6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<sst xmlns="http://schemas.openxmlformats.org/spreadsheetml/2006/main" count="77" uniqueCount="76">
  <si>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</si>
  <si>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</si>
  <si>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</si>
  <si>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</si>
  <si>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</si>
  <si>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</si>
  <si>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</si>
  <si>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</si>
  <si>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</si>
  <si>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</si>
  <si>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</si>
  <si>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</si>
  <si>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</si>
  <si>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</si>
  <si>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</si>
  <si>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</si>
  <si>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</si>
  <si>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</si>
  <si>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</si>
  <si>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</si>
  <si>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</si>
  <si>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</si>
  <si>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</si>
  <si>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</si>
  <si>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</si>
  <si>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</si>
  <si>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</si>
  <si>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</si>
  <si>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</si>
  <si>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</si>
  <si>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</si>
  <si>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</si>
  <si>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</si>
  <si>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</si>
  <si>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</si>
  <si>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</si>
  <si>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</si>
  <si>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</si>
  <si>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</si>
  <si>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</si>
  <si>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</si>
  <si>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</si>
  <si>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</si>
  <si>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</si>
  <si>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</si>
  <si>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</si>
  <si>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</si>
  <si>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</si>
  <si>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</si>
  <si>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</si>
  <si>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</si>
  <si>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</si>
  <si>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</si>
  <si>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</si>
  <si>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</si>
  <si>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</si>
  <si>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</si>
  <si>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</si>
  <si>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</si>
  <si>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</si>
  <si>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</si>
  <si>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</si>
  <si>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</si>
  <si>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</si>
  <si>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</si>
  <si>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</si>
  <si>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</si>
  <si>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</si>
  <si>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</si>
  <si>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</si>
  <si>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</si>
  <si>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</si>
  <si>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</si>
  <si>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</si>
  <si>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</si>
  <si>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PERÍODO DE OPERAÇÃO 01/02/20 A 29/02/20 - VENCIMENTO 07/02/20 A 06/03/20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</si>
</sst>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b/>
      <sz val="10"/>
      <color indexed="23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  <font>
      <b/>
      <sz val="10"/>
      <color rgb="FF80808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4" fontId="46" fillId="0" borderId="0" xfId="0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B1">
      <selection activeCell="G11" sqref="G1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62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v>2303184</v>
      </c>
      <c r="C7" s="10">
        <v>2910212</v>
      </c>
      <c r="D7" s="10">
        <v>8020064</v>
      </c>
      <c r="E7" s="10">
        <v>7077725</v>
      </c>
      <c r="F7" s="10">
        <v>6704164</v>
      </c>
      <c r="G7" s="10">
        <v>4055612</v>
      </c>
      <c r="H7" s="10">
        <v>1872351</v>
      </c>
      <c r="I7" s="10">
        <v>3202078</v>
      </c>
      <c r="J7" s="10">
        <v>3245847</v>
      </c>
      <c r="K7" s="10">
        <v>6027634</v>
      </c>
      <c r="L7" s="10">
        <f>SUM(B7:K7)</f>
        <v>45418871</v>
      </c>
      <c r="M7" s="11"/>
    </row>
    <row r="8" spans="1:13" ht="17.25" customHeight="1">
      <c r="A8" s="12" t="s">
        <v>18</v>
      </c>
      <c r="B8" s="13">
        <v>173326</v>
      </c>
      <c r="C8" s="13">
        <v>213778</v>
      </c>
      <c r="D8" s="13">
        <v>585595</v>
      </c>
      <c r="E8" s="13">
        <v>468766</v>
      </c>
      <c r="F8" s="13">
        <v>404773</v>
      </c>
      <c r="G8" s="13">
        <v>303067</v>
      </c>
      <c r="H8" s="13">
        <v>133202</v>
      </c>
      <c r="I8" s="13">
        <v>189685</v>
      </c>
      <c r="J8" s="13">
        <v>252494</v>
      </c>
      <c r="K8" s="13">
        <v>403193</v>
      </c>
      <c r="L8" s="13">
        <f>SUM(B8:K8)</f>
        <v>3127879</v>
      </c>
      <c r="M8"/>
    </row>
    <row r="9" spans="1:13" ht="17.25" customHeight="1">
      <c r="A9" s="14" t="s">
        <v>19</v>
      </c>
      <c r="B9" s="15">
        <v>173283</v>
      </c>
      <c r="C9" s="15">
        <v>213776</v>
      </c>
      <c r="D9" s="15">
        <v>585595</v>
      </c>
      <c r="E9" s="15">
        <v>468766</v>
      </c>
      <c r="F9" s="15">
        <v>404773</v>
      </c>
      <c r="G9" s="15">
        <v>303067</v>
      </c>
      <c r="H9" s="15">
        <v>133106</v>
      </c>
      <c r="I9" s="15">
        <v>189685</v>
      </c>
      <c r="J9" s="15">
        <v>252494</v>
      </c>
      <c r="K9" s="15">
        <v>403193</v>
      </c>
      <c r="L9" s="13">
        <f>SUM(B9:K9)</f>
        <v>3127738</v>
      </c>
      <c r="M9"/>
    </row>
    <row r="10" spans="1:13" ht="17.25" customHeight="1">
      <c r="A10" s="14" t="s">
        <v>20</v>
      </c>
      <c r="B10" s="15">
        <v>43</v>
      </c>
      <c r="C10" s="15">
        <v>2</v>
      </c>
      <c r="D10" s="15">
        <v>0</v>
      </c>
      <c r="E10" s="15">
        <v>0</v>
      </c>
      <c r="F10" s="15">
        <v>0</v>
      </c>
      <c r="G10" s="15">
        <v>0</v>
      </c>
      <c r="H10" s="15">
        <v>96</v>
      </c>
      <c r="I10" s="15">
        <v>0</v>
      </c>
      <c r="J10" s="15">
        <v>0</v>
      </c>
      <c r="K10" s="15">
        <v>0</v>
      </c>
      <c r="L10" s="13">
        <f>SUM(B10:K10)</f>
        <v>141</v>
      </c>
      <c r="M10"/>
    </row>
    <row r="11" spans="1:13" ht="17.25" customHeight="1">
      <c r="A11" s="12" t="s">
        <v>21</v>
      </c>
      <c r="B11" s="15">
        <v>2129858</v>
      </c>
      <c r="C11" s="15">
        <v>2696434</v>
      </c>
      <c r="D11" s="15">
        <v>7434469</v>
      </c>
      <c r="E11" s="15">
        <v>6608959</v>
      </c>
      <c r="F11" s="15">
        <v>6299391</v>
      </c>
      <c r="G11" s="15">
        <v>3752545</v>
      </c>
      <c r="H11" s="15">
        <v>1739149</v>
      </c>
      <c r="I11" s="15">
        <v>3012393</v>
      </c>
      <c r="J11" s="15">
        <v>2993353</v>
      </c>
      <c r="K11" s="15">
        <v>5624441</v>
      </c>
      <c r="L11" s="13">
        <f>SUM(B11:K11)</f>
        <v>42290992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1.001125746188004</v>
      </c>
      <c r="C15" s="22">
        <v>1.035976735036263</v>
      </c>
      <c r="D15" s="22">
        <v>0.988406148812657</v>
      </c>
      <c r="E15" s="22">
        <v>0.974581490138898</v>
      </c>
      <c r="F15" s="22">
        <v>0.989714736620021</v>
      </c>
      <c r="G15" s="22">
        <v>1.049875124667462</v>
      </c>
      <c r="H15" s="22">
        <v>0.93969060479493</v>
      </c>
      <c r="I15" s="22">
        <v>1.09917899599419</v>
      </c>
      <c r="J15" s="22">
        <v>1.078697987983388</v>
      </c>
      <c r="K15" s="22">
        <v>0.991925250098614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v>13385290.450000003</v>
      </c>
      <c r="C17" s="25">
        <v>9508790.860000001</v>
      </c>
      <c r="D17" s="25">
        <v>29931872.27</v>
      </c>
      <c r="E17" s="25">
        <v>25977472.470000003</v>
      </c>
      <c r="F17" s="25">
        <v>22133344.71</v>
      </c>
      <c r="G17" s="25">
        <v>16043495.839999998</v>
      </c>
      <c r="H17" s="25">
        <v>7308979.12</v>
      </c>
      <c r="I17" s="25">
        <v>11230836.270000001</v>
      </c>
      <c r="J17" s="25">
        <v>12943496.809999999</v>
      </c>
      <c r="K17" s="25">
        <v>18015561.91</v>
      </c>
      <c r="L17" s="25">
        <f aca="true" t="shared" si="0" ref="C17:L17">L18+L19+L20+L21+L22</f>
        <v>166479140.70999998</v>
      </c>
      <c r="M17"/>
    </row>
    <row r="18" spans="1:13" ht="17.25" customHeight="1">
      <c r="A18" s="26" t="s">
        <v>25</v>
      </c>
      <c r="B18" s="33">
        <v>13257818.050000003</v>
      </c>
      <c r="C18" s="33">
        <v>9026313.58</v>
      </c>
      <c r="D18" s="33">
        <v>29624512.41</v>
      </c>
      <c r="E18" s="33">
        <v>26439549.480000004</v>
      </c>
      <c r="F18" s="33">
        <v>22169329.53</v>
      </c>
      <c r="G18" s="33">
        <v>14736877.319999998</v>
      </c>
      <c r="H18" s="33">
        <v>7496144.459999999</v>
      </c>
      <c r="I18" s="33">
        <v>10647869.980000002</v>
      </c>
      <c r="J18" s="33">
        <v>11621430.54</v>
      </c>
      <c r="K18" s="33">
        <v>17620582.48</v>
      </c>
      <c r="L18" s="33">
        <f>SUM(B18:K18)</f>
        <v>162640427.82999998</v>
      </c>
      <c r="M18"/>
    </row>
    <row r="19" spans="1:13" ht="17.25" customHeight="1">
      <c r="A19" s="27" t="s">
        <v>26</v>
      </c>
      <c r="B19" s="33">
        <v>14924.919999999996</v>
      </c>
      <c r="C19" s="33">
        <v>324737.29000000004</v>
      </c>
      <c r="D19" s="33">
        <v>-343462.19999999995</v>
      </c>
      <c r="E19" s="33">
        <v>-672053.9400000001</v>
      </c>
      <c r="F19" s="33">
        <v>-228017.41</v>
      </c>
      <c r="G19" s="33">
        <v>735003.5799999998</v>
      </c>
      <c r="H19" s="33">
        <v>-452087.93000000005</v>
      </c>
      <c r="I19" s="33">
        <v>1056045.03</v>
      </c>
      <c r="J19" s="33">
        <v>914583.23</v>
      </c>
      <c r="K19" s="33">
        <v>-142281.82</v>
      </c>
      <c r="L19" s="33">
        <f>SUM(B19:K19)</f>
        <v>1207390.7499999998</v>
      </c>
      <c r="M19"/>
    </row>
    <row r="20" spans="1:13" ht="17.25" customHeight="1">
      <c r="A20" s="27" t="s">
        <v>27</v>
      </c>
      <c r="B20" s="33">
        <v>71507.91</v>
      </c>
      <c r="C20" s="33">
        <v>157739.98999999996</v>
      </c>
      <c r="D20" s="33">
        <v>650822.0600000003</v>
      </c>
      <c r="E20" s="33">
        <v>531057.8600000003</v>
      </c>
      <c r="F20" s="33">
        <v>601589.05</v>
      </c>
      <c r="G20" s="33">
        <v>571614.9399999997</v>
      </c>
      <c r="H20" s="33">
        <v>230688.91000000006</v>
      </c>
      <c r="I20" s="33">
        <v>18403.11</v>
      </c>
      <c r="J20" s="33">
        <v>370689.0200000001</v>
      </c>
      <c r="K20" s="33">
        <v>537261.25</v>
      </c>
      <c r="L20" s="33">
        <f>SUM(B20:K20)</f>
        <v>3741374.1000000006</v>
      </c>
      <c r="M20"/>
    </row>
    <row r="21" spans="1:13" ht="17.25" customHeight="1">
      <c r="A21" s="27" t="s">
        <v>28</v>
      </c>
      <c r="B21" s="33">
        <v>41039.570000000014</v>
      </c>
      <c r="C21" s="29">
        <v>0</v>
      </c>
      <c r="D21" s="29">
        <v>0</v>
      </c>
      <c r="E21" s="29">
        <v>0</v>
      </c>
      <c r="F21" s="33">
        <v>41039.570000000014</v>
      </c>
      <c r="G21" s="29">
        <v>0</v>
      </c>
      <c r="H21" s="33">
        <v>41039.570000000014</v>
      </c>
      <c r="I21" s="29">
        <v>0</v>
      </c>
      <c r="J21" s="29">
        <v>36794.020000000004</v>
      </c>
      <c r="K21" s="29">
        <v>0</v>
      </c>
      <c r="L21" s="33">
        <f>SUM(B21:K21)</f>
        <v>159912.73000000004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-321080.9300000001</v>
      </c>
      <c r="F22" s="33">
        <v>-450596.0299999998</v>
      </c>
      <c r="G22" s="33">
        <v>0</v>
      </c>
      <c r="H22" s="30">
        <v>-6805.889999999998</v>
      </c>
      <c r="I22" s="33">
        <v>-491481.85000000027</v>
      </c>
      <c r="J22" s="30">
        <v>0</v>
      </c>
      <c r="K22" s="30">
        <v>0</v>
      </c>
      <c r="L22" s="33">
        <f>SUM(B22:K22)</f>
        <v>-1269964.7000000002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v>-2585594.159999999</v>
      </c>
      <c r="C25" s="33">
        <v>-330175.62</v>
      </c>
      <c r="D25" s="33">
        <v>-1259532.57</v>
      </c>
      <c r="E25" s="33">
        <v>-1086673.9899999998</v>
      </c>
      <c r="F25" s="33">
        <v>-1995777.4800000004</v>
      </c>
      <c r="G25" s="33">
        <v>-947307.6000000002</v>
      </c>
      <c r="H25" s="33">
        <v>-576634.71</v>
      </c>
      <c r="I25" s="33">
        <v>-1709199.9300000002</v>
      </c>
      <c r="J25" s="33">
        <v>-832207.5900000002</v>
      </c>
      <c r="K25" s="33">
        <v>-1062265.25</v>
      </c>
      <c r="L25" s="33">
        <f aca="true" t="shared" si="1" ref="L25:L44">SUM(B25:K25)</f>
        <v>-12385368.9</v>
      </c>
      <c r="M25"/>
    </row>
    <row r="26" spans="1:13" ht="18.75" customHeight="1">
      <c r="A26" s="27" t="s">
        <v>31</v>
      </c>
      <c r="B26" s="33">
        <v>-762445.2</v>
      </c>
      <c r="C26" s="33">
        <v>-940614.4000000001</v>
      </c>
      <c r="D26" s="33">
        <v>-2576618.0000000005</v>
      </c>
      <c r="E26" s="33">
        <v>-2062570.4</v>
      </c>
      <c r="F26" s="33">
        <v>-1781001.2000000002</v>
      </c>
      <c r="G26" s="33">
        <v>-1333494.8000000003</v>
      </c>
      <c r="H26" s="33">
        <v>-585666.3999999999</v>
      </c>
      <c r="I26" s="33">
        <v>-1154655.74</v>
      </c>
      <c r="J26" s="33">
        <v>-1110973.5999999999</v>
      </c>
      <c r="K26" s="33">
        <v>-1774049.1999999995</v>
      </c>
      <c r="L26" s="33">
        <f t="shared" si="1"/>
        <v>-14082088.94</v>
      </c>
      <c r="M26"/>
    </row>
    <row r="27" spans="1:13" s="36" customFormat="1" ht="18.75" customHeight="1">
      <c r="A27" s="34" t="s">
        <v>60</v>
      </c>
      <c r="B27" s="33">
        <v>-762445.2</v>
      </c>
      <c r="C27" s="33">
        <v>-940614.4000000001</v>
      </c>
      <c r="D27" s="33">
        <v>-2576618.0000000005</v>
      </c>
      <c r="E27" s="33">
        <v>-2062570.4</v>
      </c>
      <c r="F27" s="33">
        <v>-1781001.2000000002</v>
      </c>
      <c r="G27" s="33">
        <v>-1333494.8000000003</v>
      </c>
      <c r="H27" s="33">
        <v>-585666.3999999999</v>
      </c>
      <c r="I27" s="33">
        <v>-834614</v>
      </c>
      <c r="J27" s="33">
        <v>-1110973.5999999999</v>
      </c>
      <c r="K27" s="33">
        <v>-1774049.1999999995</v>
      </c>
      <c r="L27" s="33">
        <f t="shared" si="1"/>
        <v>-13762047.2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1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-22358.430000000004</v>
      </c>
      <c r="J29" s="17">
        <v>0</v>
      </c>
      <c r="K29" s="17">
        <v>0</v>
      </c>
      <c r="L29" s="33">
        <f t="shared" si="1"/>
        <v>-22358.430000000004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-297683.3100000001</v>
      </c>
      <c r="J30" s="17">
        <v>0</v>
      </c>
      <c r="K30" s="17">
        <v>0</v>
      </c>
      <c r="L30" s="33">
        <f t="shared" si="1"/>
        <v>-297683.3100000001</v>
      </c>
      <c r="M30"/>
    </row>
    <row r="31" spans="1:13" s="36" customFormat="1" ht="18.75" customHeight="1">
      <c r="A31" s="27" t="s">
        <v>35</v>
      </c>
      <c r="B31" s="38">
        <v>-1813258.1300000006</v>
      </c>
      <c r="C31" s="38">
        <v>-144525.76</v>
      </c>
      <c r="D31" s="38">
        <v>-273810.38</v>
      </c>
      <c r="E31" s="38">
        <v>-405252.19999999966</v>
      </c>
      <c r="F31" s="38">
        <v>-1112767.02</v>
      </c>
      <c r="G31" s="38">
        <v>-193841.13</v>
      </c>
      <c r="H31" s="38">
        <v>-291870.9</v>
      </c>
      <c r="I31" s="38">
        <v>-515904.17000000004</v>
      </c>
      <c r="J31" s="38">
        <v>-102815.39</v>
      </c>
      <c r="K31" s="38">
        <v>-170398.52999999997</v>
      </c>
      <c r="L31" s="33">
        <f t="shared" si="1"/>
        <v>-5024443.61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t="shared" si="1"/>
        <v>0</v>
      </c>
      <c r="M32"/>
    </row>
    <row r="33" spans="1:13" ht="18.75" customHeight="1">
      <c r="A33" s="37" t="s">
        <v>37</v>
      </c>
      <c r="B33" s="33">
        <v>-604063.5700000004</v>
      </c>
      <c r="C33" s="17">
        <v>0</v>
      </c>
      <c r="D33" s="17">
        <v>0</v>
      </c>
      <c r="E33" s="33">
        <v>-137774.90999999997</v>
      </c>
      <c r="F33" s="28">
        <v>0</v>
      </c>
      <c r="G33" s="28">
        <v>0</v>
      </c>
      <c r="H33" s="33">
        <v>-236785.88999999998</v>
      </c>
      <c r="I33" s="17">
        <v>0</v>
      </c>
      <c r="J33" s="28">
        <v>0</v>
      </c>
      <c r="K33" s="17">
        <v>0</v>
      </c>
      <c r="L33" s="33">
        <f>SUM(B33:K33)</f>
        <v>-978624.3700000005</v>
      </c>
      <c r="M33"/>
    </row>
    <row r="34" spans="1:13" ht="18.75" customHeight="1">
      <c r="A34" s="37" t="s">
        <v>38</v>
      </c>
      <c r="B34" s="33">
        <v>-1080000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-1080000</v>
      </c>
      <c r="M34"/>
    </row>
    <row r="35" spans="1:13" ht="18.75" customHeight="1">
      <c r="A35" s="37" t="s">
        <v>39</v>
      </c>
      <c r="B35" s="17">
        <v>-63005.65</v>
      </c>
      <c r="C35" s="17">
        <v>-58158.49</v>
      </c>
      <c r="D35" s="17">
        <v>-104730.57</v>
      </c>
      <c r="E35" s="17">
        <v>-165280.68</v>
      </c>
      <c r="F35" s="17">
        <v>-85369.56</v>
      </c>
      <c r="G35" s="17">
        <v>-112241.15999999999</v>
      </c>
      <c r="H35" s="17">
        <v>-19269.36</v>
      </c>
      <c r="I35" s="17">
        <v>-45243.49</v>
      </c>
      <c r="J35" s="17">
        <v>-42931.770000000004</v>
      </c>
      <c r="K35" s="17">
        <v>-80008.2</v>
      </c>
      <c r="L35" s="30">
        <f t="shared" si="1"/>
        <v>-776238.9299999999</v>
      </c>
      <c r="M35"/>
    </row>
    <row r="36" spans="1:13" ht="18.75" customHeight="1">
      <c r="A36" s="37" t="s">
        <v>40</v>
      </c>
      <c r="B36" s="17">
        <v>0</v>
      </c>
      <c r="C36" s="17">
        <v>-2730.6</v>
      </c>
      <c r="D36" s="17">
        <v>-1489.5</v>
      </c>
      <c r="E36" s="17">
        <v>0</v>
      </c>
      <c r="F36" s="17">
        <v>0</v>
      </c>
      <c r="G36" s="17">
        <v>0</v>
      </c>
      <c r="H36" s="17">
        <v>-774</v>
      </c>
      <c r="I36" s="17">
        <v>0</v>
      </c>
      <c r="J36" s="17">
        <v>-5227.2</v>
      </c>
      <c r="K36" s="17">
        <v>0</v>
      </c>
      <c r="L36" s="30">
        <f t="shared" si="1"/>
        <v>-10221.3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"/>
        <v>0</v>
      </c>
      <c r="M38"/>
    </row>
    <row r="39" spans="1:13" ht="18.75" customHeight="1">
      <c r="A39" s="37" t="s">
        <v>43</v>
      </c>
      <c r="B39" s="17">
        <v>0</v>
      </c>
      <c r="C39" s="17">
        <v>-4279.9</v>
      </c>
      <c r="D39" s="17">
        <v>-1011</v>
      </c>
      <c r="E39" s="17">
        <v>0</v>
      </c>
      <c r="F39" s="17">
        <v>0</v>
      </c>
      <c r="G39" s="17">
        <v>0</v>
      </c>
      <c r="H39" s="17">
        <v>-1685</v>
      </c>
      <c r="I39" s="17">
        <v>0</v>
      </c>
      <c r="J39" s="17">
        <v>-674</v>
      </c>
      <c r="K39" s="17">
        <v>-3167.8</v>
      </c>
      <c r="L39" s="30">
        <f t="shared" si="1"/>
        <v>-10817.7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17275000</v>
      </c>
      <c r="F40" s="33">
        <v>19198000</v>
      </c>
      <c r="G40" s="17">
        <v>11690000</v>
      </c>
      <c r="H40" s="17">
        <v>0</v>
      </c>
      <c r="I40" s="17">
        <v>9181000</v>
      </c>
      <c r="J40" s="17">
        <v>0</v>
      </c>
      <c r="K40" s="17">
        <v>0</v>
      </c>
      <c r="L40" s="33">
        <f>SUM(B40:K40)</f>
        <v>57344000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-17275000</v>
      </c>
      <c r="F41" s="33">
        <v>-20092000</v>
      </c>
      <c r="G41" s="17">
        <v>-11690000</v>
      </c>
      <c r="H41" s="17">
        <v>0</v>
      </c>
      <c r="I41" s="17">
        <v>-9604000</v>
      </c>
      <c r="J41" s="17">
        <v>0</v>
      </c>
      <c r="K41" s="17">
        <v>0</v>
      </c>
      <c r="L41" s="33">
        <f>SUM(B41:K41)</f>
        <v>-58661000</v>
      </c>
    </row>
    <row r="42" spans="1:12" ht="18.75" customHeight="1">
      <c r="A42" s="37" t="s">
        <v>46</v>
      </c>
      <c r="B42" s="17">
        <v>-66188.91</v>
      </c>
      <c r="C42" s="17">
        <v>-79356.77</v>
      </c>
      <c r="D42" s="17">
        <v>-166579.31</v>
      </c>
      <c r="E42" s="17">
        <v>-102196.61</v>
      </c>
      <c r="F42" s="17">
        <v>-133397.46</v>
      </c>
      <c r="G42" s="17">
        <v>-81599.97</v>
      </c>
      <c r="H42" s="17">
        <v>-33356.65</v>
      </c>
      <c r="I42" s="17">
        <v>-47660.68</v>
      </c>
      <c r="J42" s="17">
        <v>-53982.42</v>
      </c>
      <c r="K42" s="17">
        <v>-87222.53</v>
      </c>
      <c r="L42" s="30">
        <f t="shared" si="1"/>
        <v>-851541.31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33">
        <v>-9890.829999999954</v>
      </c>
      <c r="C44" s="33">
        <v>754964.54</v>
      </c>
      <c r="D44" s="33">
        <v>1590895.81</v>
      </c>
      <c r="E44" s="33">
        <v>1381148.6099999999</v>
      </c>
      <c r="F44" s="33">
        <v>897990.74</v>
      </c>
      <c r="G44" s="33">
        <v>580028.33</v>
      </c>
      <c r="H44" s="33">
        <v>300902.58999999997</v>
      </c>
      <c r="I44" s="33">
        <v>-38640.020000000004</v>
      </c>
      <c r="J44" s="33">
        <v>381581.4</v>
      </c>
      <c r="K44" s="33">
        <v>882182.48</v>
      </c>
      <c r="L44" s="33">
        <f t="shared" si="1"/>
        <v>6721163.65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33">
        <v>10799696.290000003</v>
      </c>
      <c r="C46" s="33">
        <v>9178615.239999998</v>
      </c>
      <c r="D46" s="33">
        <v>28672339.7</v>
      </c>
      <c r="E46" s="33">
        <v>24890798.480000008</v>
      </c>
      <c r="F46" s="33">
        <v>20137567.23</v>
      </c>
      <c r="G46" s="33">
        <v>15096188.24</v>
      </c>
      <c r="H46" s="33">
        <v>6732344.410000001</v>
      </c>
      <c r="I46" s="33">
        <v>9521636.34</v>
      </c>
      <c r="J46" s="33">
        <v>12111289.22</v>
      </c>
      <c r="K46" s="33">
        <v>16953296.66</v>
      </c>
      <c r="L46" s="42">
        <f>SUM(B46:K46)</f>
        <v>154093771.81</v>
      </c>
      <c r="M46" s="60"/>
    </row>
    <row r="47" spans="1:12" ht="18.75" customHeight="1">
      <c r="A47" s="27" t="s">
        <v>49</v>
      </c>
      <c r="B47" s="33">
        <v>0</v>
      </c>
      <c r="C47" s="33">
        <v>0</v>
      </c>
      <c r="D47" s="33">
        <v>0</v>
      </c>
      <c r="E47" s="33">
        <v>0</v>
      </c>
      <c r="F47" s="33">
        <v>-950561.8800000001</v>
      </c>
      <c r="G47" s="33">
        <v>0</v>
      </c>
      <c r="H47" s="33">
        <v>0</v>
      </c>
      <c r="I47" s="33">
        <v>-575341.9800000002</v>
      </c>
      <c r="J47" s="33">
        <v>0</v>
      </c>
      <c r="K47" s="33">
        <v>0</v>
      </c>
      <c r="L47" s="42">
        <f>SUM(B47:K47)</f>
        <v>-1525903.8600000003</v>
      </c>
    </row>
    <row r="48" spans="1:13" ht="18.75" customHeight="1">
      <c r="A48" s="27" t="s">
        <v>50</v>
      </c>
      <c r="B48" s="33">
        <v>0</v>
      </c>
      <c r="C48" s="33">
        <v>0</v>
      </c>
      <c r="D48" s="33">
        <v>0</v>
      </c>
      <c r="E48" s="33">
        <v>0</v>
      </c>
      <c r="F48" s="33">
        <v>-950561.8800000001</v>
      </c>
      <c r="G48" s="33">
        <v>0</v>
      </c>
      <c r="H48" s="33">
        <v>0</v>
      </c>
      <c r="I48" s="33">
        <v>-575341.9800000002</v>
      </c>
      <c r="J48" s="33">
        <v>0</v>
      </c>
      <c r="K48" s="33">
        <v>0</v>
      </c>
      <c r="L48" s="42">
        <f>SUM(B48:K48)</f>
        <v>-1525903.8600000003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</row>
    <row r="51" spans="1:12" ht="12" customHeight="1">
      <c r="A51" s="9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3" ht="18.75" customHeight="1">
      <c r="A52" s="45" t="s">
        <v>51</v>
      </c>
      <c r="B52" s="41">
        <v>10799696.290000001</v>
      </c>
      <c r="C52" s="41">
        <v>9178615.2</v>
      </c>
      <c r="D52" s="41">
        <v>28672339.72</v>
      </c>
      <c r="E52" s="41">
        <v>24890798.520000003</v>
      </c>
      <c r="F52" s="41">
        <v>20137567.229999997</v>
      </c>
      <c r="G52" s="41">
        <v>15096188.25</v>
      </c>
      <c r="H52" s="41">
        <v>6732344.409999999</v>
      </c>
      <c r="I52" s="41">
        <v>9521636.38</v>
      </c>
      <c r="J52" s="41">
        <v>12111289.27</v>
      </c>
      <c r="K52" s="41">
        <v>16953296.69</v>
      </c>
      <c r="L52" s="46">
        <f>SUM(B52:K52)</f>
        <v>154093771.96</v>
      </c>
      <c r="M52" s="40"/>
    </row>
    <row r="53" spans="1:13" ht="18.75" customHeight="1">
      <c r="A53" s="47" t="s">
        <v>52</v>
      </c>
      <c r="B53" s="33">
        <v>10799696.290000001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6">
        <f aca="true" t="shared" si="2" ref="L53:L64">SUM(B53:K53)</f>
        <v>10799696.290000001</v>
      </c>
      <c r="M53" s="40"/>
    </row>
    <row r="54" spans="1:12" ht="18.75" customHeight="1">
      <c r="A54" s="47" t="s">
        <v>63</v>
      </c>
      <c r="B54" s="17">
        <v>0</v>
      </c>
      <c r="C54" s="33">
        <v>7995291.469999999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6">
        <f t="shared" si="2"/>
        <v>7995291.469999999</v>
      </c>
    </row>
    <row r="55" spans="1:12" ht="18.75" customHeight="1">
      <c r="A55" s="47" t="s">
        <v>64</v>
      </c>
      <c r="B55" s="17">
        <v>0</v>
      </c>
      <c r="C55" s="33">
        <v>1183323.73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t="shared" si="2"/>
        <v>1183323.73</v>
      </c>
    </row>
    <row r="56" spans="1:12" ht="18.75" customHeight="1">
      <c r="A56" s="47" t="s">
        <v>53</v>
      </c>
      <c r="B56" s="17">
        <v>0</v>
      </c>
      <c r="C56" s="17">
        <v>0</v>
      </c>
      <c r="D56" s="33">
        <v>28672339.72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2"/>
        <v>28672339.72</v>
      </c>
    </row>
    <row r="57" spans="1:12" ht="18.75" customHeight="1">
      <c r="A57" s="47" t="s">
        <v>54</v>
      </c>
      <c r="B57" s="17">
        <v>0</v>
      </c>
      <c r="C57" s="17">
        <v>0</v>
      </c>
      <c r="D57" s="17">
        <v>0</v>
      </c>
      <c r="E57" s="33">
        <v>24890798.520000003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2"/>
        <v>24890798.520000003</v>
      </c>
    </row>
    <row r="58" spans="1:12" ht="18.75" customHeight="1">
      <c r="A58" s="47" t="s">
        <v>55</v>
      </c>
      <c r="B58" s="17">
        <v>0</v>
      </c>
      <c r="C58" s="17">
        <v>0</v>
      </c>
      <c r="D58" s="17">
        <v>0</v>
      </c>
      <c r="E58" s="17">
        <v>0</v>
      </c>
      <c r="F58" s="33">
        <v>20137567.229999997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2"/>
        <v>20137567.229999997</v>
      </c>
    </row>
    <row r="59" spans="1:12" ht="18.75" customHeight="1">
      <c r="A59" s="47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33">
        <v>15096188.25</v>
      </c>
      <c r="H59" s="17">
        <v>0</v>
      </c>
      <c r="I59" s="17">
        <v>0</v>
      </c>
      <c r="J59" s="17">
        <v>0</v>
      </c>
      <c r="K59" s="17"/>
      <c r="L59" s="46">
        <f t="shared" si="2"/>
        <v>15096188.25</v>
      </c>
    </row>
    <row r="60" spans="1:12" ht="18.75" customHeight="1">
      <c r="A60" s="47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33">
        <v>6732344.409999999</v>
      </c>
      <c r="I60" s="17">
        <v>0</v>
      </c>
      <c r="J60" s="17">
        <v>0</v>
      </c>
      <c r="K60" s="17"/>
      <c r="L60" s="46">
        <f t="shared" si="2"/>
        <v>6732344.409999999</v>
      </c>
    </row>
    <row r="61" spans="1:12" ht="18.75" customHeight="1">
      <c r="A61" s="47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33">
        <v>9521636.38</v>
      </c>
      <c r="J61" s="17">
        <v>0</v>
      </c>
      <c r="K61" s="17"/>
      <c r="L61" s="46">
        <f t="shared" si="2"/>
        <v>9521636.38</v>
      </c>
    </row>
    <row r="62" spans="1:12" ht="18.75" customHeight="1">
      <c r="A62" s="47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33">
        <v>12111289.27</v>
      </c>
      <c r="K62" s="17"/>
      <c r="L62" s="46">
        <f t="shared" si="2"/>
        <v>12111289.27</v>
      </c>
    </row>
    <row r="63" spans="1:12" ht="18.75" customHeight="1">
      <c r="A63" s="47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33">
        <v>8993139.32</v>
      </c>
      <c r="L63" s="46">
        <f t="shared" si="2"/>
        <v>8993139.32</v>
      </c>
    </row>
    <row r="64" spans="1:12" ht="18.75" customHeight="1">
      <c r="A64" s="47" t="s">
        <v>72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33">
        <v>7960157.370000001</v>
      </c>
      <c r="L64" s="46">
        <f t="shared" si="2"/>
        <v>7960157.370000001</v>
      </c>
    </row>
    <row r="65" spans="1:12" ht="18.75" customHeight="1">
      <c r="A65" s="47" t="s">
        <v>73</v>
      </c>
      <c r="B65" s="33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>SUM(B65:K65)</f>
        <v>0</v>
      </c>
    </row>
    <row r="66" spans="1:12" ht="18" customHeight="1">
      <c r="A66" s="48" t="s">
        <v>74</v>
      </c>
      <c r="B66" s="52">
        <v>0</v>
      </c>
      <c r="C66" s="52">
        <v>0</v>
      </c>
      <c r="D66" s="52">
        <v>0</v>
      </c>
      <c r="E66" s="52">
        <v>0</v>
      </c>
      <c r="F66" s="52">
        <v>0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49">
        <f>SUM(B66:K66)</f>
        <v>0</v>
      </c>
    </row>
    <row r="67" spans="1:11" ht="18" customHeight="1">
      <c r="A67" s="50" t="s">
        <v>59</v>
      </c>
      <c r="H67"/>
      <c r="I67"/>
      <c r="J67"/>
      <c r="K67"/>
    </row>
    <row r="68" spans="1:11" ht="18" customHeight="1">
      <c r="A68" s="53"/>
      <c r="I68"/>
      <c r="J68"/>
      <c r="K68"/>
    </row>
    <row r="69" spans="1:11" ht="18" customHeight="1">
      <c r="A69" s="51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2021-05-13T15:13:11Z</dcterms:modified>
  <cp:category/>
  <cp:version/>
  <cp:contentType/>
  <cp:contentStatus/>
</cp:coreProperties>
</file>