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<sst xmlns="http://schemas.openxmlformats.org/spreadsheetml/2006/main" count="81" uniqueCount="63">
  <si>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</si>
  <si>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</si>
  <si>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</si>
  <si>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</si>
  <si>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</si>
  <si>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</si>
  <si>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</si>
  <si>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</si>
  <si>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</si>
  <si>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</si>
  <si>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</si>
  <si>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</si>
  <si>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</si>
  <si>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</si>
  <si>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</si>
  <si>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</si>
  <si>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</si>
  <si>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</si>
  <si>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</si>
  <si>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</si>
  <si>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</si>
  <si>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</si>
  <si>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</si>
  <si>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</si>
  <si>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</si>
  <si>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</si>
  <si>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</si>
  <si>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</si>
  <si>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</si>
  <si>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</si>
  <si>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</si>
  <si>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</si>
  <si>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</si>
  <si>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</si>
  <si>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</si>
  <si>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</si>
  <si>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</si>
  <si>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</si>
  <si>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</si>
  <si>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</si>
  <si>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</si>
  <si>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</si>
  <si>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</si>
  <si>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</si>
  <si>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</si>
  <si>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</si>
  <si>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</si>
  <si>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</si>
  <si>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</si>
  <si>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</si>
  <si>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</si>
  <si>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</si>
  <si>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</si>
  <si>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</si>
  <si>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</si>
  <si>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</si>
  <si>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</si>
  <si>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</si>
  <si>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</si>
  <si>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</si>
  <si>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</si>
  <si>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</si>
  <si>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31/12/20 - VENCIMENTO 08/01/21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</si>
</sst>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659559.09</v>
      </c>
      <c r="C6" s="10">
        <v>636040.6100000001</v>
      </c>
      <c r="D6" s="10">
        <v>777663.62</v>
      </c>
      <c r="E6" s="10">
        <v>435189.48</v>
      </c>
      <c r="F6" s="10">
        <v>528828.22</v>
      </c>
      <c r="G6" s="10">
        <v>584962.73</v>
      </c>
      <c r="H6" s="10">
        <v>536968</v>
      </c>
      <c r="I6" s="10">
        <v>671891.3199999998</v>
      </c>
      <c r="J6" s="10">
        <v>187282.91999999998</v>
      </c>
      <c r="K6" s="10">
        <f>SUM(B6:J6)</f>
        <v>5018385.99</v>
      </c>
      <c r="Q6"/>
      <c r="R6"/>
    </row>
    <row r="7" spans="1:18" ht="27" customHeight="1">
      <c r="A7" s="2" t="s">
        <v>4</v>
      </c>
      <c r="B7" s="19">
        <v>-40031.2</v>
      </c>
      <c r="C7" s="19">
        <v>-40537.2</v>
      </c>
      <c r="D7" s="19">
        <v>-68898.83</v>
      </c>
      <c r="E7" s="19">
        <v>-22545.6</v>
      </c>
      <c r="F7" s="19">
        <v>-29189.6</v>
      </c>
      <c r="G7" s="19">
        <v>-22545.6</v>
      </c>
      <c r="H7" s="19">
        <v>-23918.4</v>
      </c>
      <c r="I7" s="19">
        <v>-39208.4</v>
      </c>
      <c r="J7" s="19">
        <v>-9745.91</v>
      </c>
      <c r="K7" s="8">
        <f>SUM(B7:J7)</f>
        <v>-296620.74</v>
      </c>
      <c r="Q7"/>
      <c r="R7"/>
    </row>
    <row r="8" spans="1:11" ht="27" customHeight="1">
      <c r="A8" s="6" t="s">
        <v>5</v>
      </c>
      <c r="B8" s="7">
        <f>B6+B7</f>
        <v>619527.89</v>
      </c>
      <c r="C8" s="7">
        <f aca="true" t="shared" si="0" ref="C8:J8">C6+C7</f>
        <v>595503.4100000001</v>
      </c>
      <c r="D8" s="7">
        <f t="shared" si="0"/>
        <v>708764.79</v>
      </c>
      <c r="E8" s="7">
        <f t="shared" si="0"/>
        <v>412643.88</v>
      </c>
      <c r="F8" s="7">
        <f t="shared" si="0"/>
        <v>499638.62</v>
      </c>
      <c r="G8" s="7">
        <f t="shared" si="0"/>
        <v>562417.13</v>
      </c>
      <c r="H8" s="7">
        <f t="shared" si="0"/>
        <v>513049.6</v>
      </c>
      <c r="I8" s="7">
        <f t="shared" si="0"/>
        <v>632682.9199999998</v>
      </c>
      <c r="J8" s="7">
        <f t="shared" si="0"/>
        <v>177537.00999999998</v>
      </c>
      <c r="K8" s="7">
        <f>+K7+K6</f>
        <v>4721765.25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246347.12999999998</v>
      </c>
      <c r="C13" s="10">
        <v>201354.33</v>
      </c>
      <c r="D13" s="10">
        <v>724523.7100000001</v>
      </c>
      <c r="E13" s="10">
        <v>585377.8000000002</v>
      </c>
      <c r="F13" s="10">
        <v>625504.4400000001</v>
      </c>
      <c r="G13" s="10">
        <v>294338.34</v>
      </c>
      <c r="H13" s="10">
        <v>161020.02</v>
      </c>
      <c r="I13" s="10">
        <v>252216.72</v>
      </c>
      <c r="J13" s="10">
        <v>211588.61000000002</v>
      </c>
      <c r="K13" s="10">
        <v>365524.88</v>
      </c>
      <c r="L13" s="10">
        <f>SUM(B13:K13)</f>
        <v>3667795.98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-31417.839999999997</v>
      </c>
      <c r="C14" s="8">
        <v>-15659.6</v>
      </c>
      <c r="D14" s="8">
        <v>-45570.8</v>
      </c>
      <c r="E14" s="8">
        <v>-47135.08</v>
      </c>
      <c r="F14" s="8">
        <v>-41575.6</v>
      </c>
      <c r="G14" s="8">
        <v>-17388.8</v>
      </c>
      <c r="H14" s="8">
        <v>-15529.3</v>
      </c>
      <c r="I14" s="8">
        <v>-12504.8</v>
      </c>
      <c r="J14" s="8">
        <v>-6630.8</v>
      </c>
      <c r="K14" s="8">
        <v>-28212.8</v>
      </c>
      <c r="L14" s="8">
        <f>SUM(B14:K14)</f>
        <v>-261625.41999999995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214929.28999999998</v>
      </c>
      <c r="C15" s="7">
        <f aca="true" t="shared" si="1" ref="C15:K15">C13+C14</f>
        <v>185694.72999999998</v>
      </c>
      <c r="D15" s="7">
        <f t="shared" si="1"/>
        <v>678952.91</v>
      </c>
      <c r="E15" s="7">
        <f t="shared" si="1"/>
        <v>538242.7200000002</v>
      </c>
      <c r="F15" s="7">
        <f t="shared" si="1"/>
        <v>583928.8400000001</v>
      </c>
      <c r="G15" s="7">
        <f t="shared" si="1"/>
        <v>276949.54000000004</v>
      </c>
      <c r="H15" s="7">
        <f t="shared" si="1"/>
        <v>145490.72</v>
      </c>
      <c r="I15" s="7">
        <f t="shared" si="1"/>
        <v>239711.92</v>
      </c>
      <c r="J15" s="7">
        <f t="shared" si="1"/>
        <v>204957.81000000003</v>
      </c>
      <c r="K15" s="7">
        <f t="shared" si="1"/>
        <v>337312.08</v>
      </c>
      <c r="L15" s="7">
        <f>+L13+L14</f>
        <v>3406170.56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741545.11</v>
      </c>
      <c r="C20" s="10">
        <v>485254.39999999997</v>
      </c>
      <c r="D20" s="10">
        <v>515892.93</v>
      </c>
      <c r="E20" s="10">
        <v>138149.65</v>
      </c>
      <c r="F20" s="10">
        <v>477326.28</v>
      </c>
      <c r="G20" s="10">
        <v>606536.7599999999</v>
      </c>
      <c r="H20" s="10">
        <v>135103.30000000002</v>
      </c>
      <c r="I20" s="10">
        <v>489336.15</v>
      </c>
      <c r="J20" s="10">
        <v>470924.58</v>
      </c>
      <c r="K20" s="10">
        <v>614392.56</v>
      </c>
      <c r="L20" s="10">
        <v>573069.85</v>
      </c>
      <c r="M20" s="10">
        <v>291815.22000000003</v>
      </c>
      <c r="N20" s="10">
        <v>147612.08999999997</v>
      </c>
      <c r="O20" s="10">
        <f>SUM(B20:N20)</f>
        <v>5686958.879999999</v>
      </c>
    </row>
    <row r="21" spans="1:15" ht="27" customHeight="1">
      <c r="A21" s="2" t="s">
        <v>4</v>
      </c>
      <c r="B21" s="8">
        <v>-54494</v>
      </c>
      <c r="C21" s="8">
        <v>-42539.2</v>
      </c>
      <c r="D21" s="8">
        <v>-42446.21</v>
      </c>
      <c r="E21" s="8">
        <v>-6749.6</v>
      </c>
      <c r="F21" s="8">
        <v>-42089.639999999985</v>
      </c>
      <c r="G21" s="8">
        <v>-36603.6</v>
      </c>
      <c r="H21" s="8">
        <v>-72680.37</v>
      </c>
      <c r="I21" s="8">
        <v>-43960.4</v>
      </c>
      <c r="J21" s="8">
        <v>-34047.2</v>
      </c>
      <c r="K21" s="8">
        <v>-38350.4</v>
      </c>
      <c r="L21" s="8">
        <v>-29264.4</v>
      </c>
      <c r="M21" s="8">
        <v>-12760</v>
      </c>
      <c r="N21" s="8">
        <v>-9649.2</v>
      </c>
      <c r="O21" s="8">
        <f>SUM(B21:N21)</f>
        <v>-465634.2200000001</v>
      </c>
    </row>
    <row r="22" spans="1:15" ht="27" customHeight="1">
      <c r="A22" s="6" t="s">
        <v>5</v>
      </c>
      <c r="B22" s="7">
        <f>+B20+B21</f>
        <v>687051.11</v>
      </c>
      <c r="C22" s="7">
        <f>+C20+C21</f>
        <v>442715.19999999995</v>
      </c>
      <c r="D22" s="7">
        <f aca="true" t="shared" si="2" ref="D22:O22">+D20+D21</f>
        <v>473446.72</v>
      </c>
      <c r="E22" s="7">
        <f t="shared" si="2"/>
        <v>131400.05</v>
      </c>
      <c r="F22" s="7">
        <f t="shared" si="2"/>
        <v>435236.64</v>
      </c>
      <c r="G22" s="7">
        <f t="shared" si="2"/>
        <v>569933.1599999999</v>
      </c>
      <c r="H22" s="7">
        <f t="shared" si="2"/>
        <v>62422.93000000002</v>
      </c>
      <c r="I22" s="7">
        <f t="shared" si="2"/>
        <v>445375.75</v>
      </c>
      <c r="J22" s="7">
        <f t="shared" si="2"/>
        <v>436877.38</v>
      </c>
      <c r="K22" s="7">
        <f t="shared" si="2"/>
        <v>576042.16</v>
      </c>
      <c r="L22" s="7">
        <f t="shared" si="2"/>
        <v>543805.45</v>
      </c>
      <c r="M22" s="7">
        <f t="shared" si="2"/>
        <v>279055.22000000003</v>
      </c>
      <c r="N22" s="7">
        <f t="shared" si="2"/>
        <v>137962.88999999996</v>
      </c>
      <c r="O22" s="7">
        <f t="shared" si="2"/>
        <v>5221324.659999999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2021-01-08T19:27:12Z</dcterms:modified>
  <cp:category/>
  <cp:version/>
  <cp:contentType/>
  <cp:contentStatus/>
</cp:coreProperties>
</file>