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<sst xmlns="http://schemas.openxmlformats.org/spreadsheetml/2006/main" count="81" uniqueCount="63">
  <si>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</si>
  <si>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</si>
  <si>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</si>
  <si>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</si>
  <si>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</si>
  <si>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</si>
  <si>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</si>
  <si>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</si>
  <si>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</si>
  <si>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</si>
  <si>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</si>
  <si>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</si>
  <si>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</si>
  <si>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</si>
  <si>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</si>
  <si>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</si>
  <si>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</si>
  <si>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</si>
  <si>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</si>
  <si>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</si>
  <si>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</si>
  <si>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</si>
  <si>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</si>
  <si>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</si>
  <si>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</si>
  <si>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</si>
  <si>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</si>
  <si>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</si>
  <si>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</si>
  <si>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</si>
  <si>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</si>
  <si>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</si>
  <si>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</si>
  <si>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</si>
  <si>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</si>
  <si>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</si>
  <si>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</si>
  <si>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</si>
  <si>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</si>
  <si>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</si>
  <si>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</si>
  <si>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</si>
  <si>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</si>
  <si>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</si>
  <si>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</si>
  <si>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</si>
  <si>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</si>
  <si>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</si>
  <si>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</si>
  <si>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</si>
  <si>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</si>
  <si>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</si>
  <si>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</si>
  <si>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</si>
  <si>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</si>
  <si>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</si>
  <si>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</si>
  <si>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</si>
  <si>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</si>
  <si>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</si>
  <si>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</si>
  <si>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</si>
  <si>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30/12/20 - VENCIMENTO 08/01/21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</si>
</sst>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5" sqref="B5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1278824.0899999999</v>
      </c>
      <c r="C6" s="10">
        <v>1199637.3</v>
      </c>
      <c r="D6" s="10">
        <v>1395873.36</v>
      </c>
      <c r="E6" s="10">
        <v>839514.16</v>
      </c>
      <c r="F6" s="10">
        <v>905878.8099999999</v>
      </c>
      <c r="G6" s="10">
        <v>954369.0700000001</v>
      </c>
      <c r="H6" s="10">
        <v>873658.6099999999</v>
      </c>
      <c r="I6" s="10">
        <v>1205662.57</v>
      </c>
      <c r="J6" s="10">
        <v>444367.62</v>
      </c>
      <c r="K6" s="10">
        <f>SUM(B6:J6)</f>
        <v>9097785.59</v>
      </c>
      <c r="Q6"/>
      <c r="R6"/>
    </row>
    <row r="7" spans="1:18" ht="27" customHeight="1">
      <c r="A7" s="2" t="s">
        <v>4</v>
      </c>
      <c r="B7" s="19">
        <v>-123530.40000000001</v>
      </c>
      <c r="C7" s="19">
        <v>-66070.55</v>
      </c>
      <c r="D7" s="19">
        <v>-109044.16999999998</v>
      </c>
      <c r="E7" s="19">
        <v>-99722.12</v>
      </c>
      <c r="F7" s="19">
        <v>-46296.8</v>
      </c>
      <c r="G7" s="19">
        <v>-116380.61</v>
      </c>
      <c r="H7" s="19">
        <v>-46485.979999999996</v>
      </c>
      <c r="I7" s="19">
        <v>-86541.09</v>
      </c>
      <c r="J7" s="19">
        <v>-22585.989999999998</v>
      </c>
      <c r="K7" s="8">
        <f>SUM(B7:J7)</f>
        <v>-716657.71</v>
      </c>
      <c r="Q7"/>
      <c r="R7"/>
    </row>
    <row r="8" spans="1:11" ht="27" customHeight="1">
      <c r="A8" s="6" t="s">
        <v>5</v>
      </c>
      <c r="B8" s="7">
        <f>B6+B7</f>
        <v>1155293.69</v>
      </c>
      <c r="C8" s="7">
        <f aca="true" t="shared" si="0" ref="C8:J8">C6+C7</f>
        <v>1133566.75</v>
      </c>
      <c r="D8" s="7">
        <f t="shared" si="0"/>
        <v>1286829.1900000002</v>
      </c>
      <c r="E8" s="7">
        <f t="shared" si="0"/>
        <v>739792.04</v>
      </c>
      <c r="F8" s="7">
        <f t="shared" si="0"/>
        <v>859582.0099999999</v>
      </c>
      <c r="G8" s="7">
        <f t="shared" si="0"/>
        <v>837988.4600000001</v>
      </c>
      <c r="H8" s="7">
        <f t="shared" si="0"/>
        <v>827172.6299999999</v>
      </c>
      <c r="I8" s="7">
        <f t="shared" si="0"/>
        <v>1119121.48</v>
      </c>
      <c r="J8" s="7">
        <f t="shared" si="0"/>
        <v>421781.63</v>
      </c>
      <c r="K8" s="7">
        <f>+K7+K6</f>
        <v>8381127.88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483960.82999999996</v>
      </c>
      <c r="C13" s="10">
        <v>384319.56000000006</v>
      </c>
      <c r="D13" s="10">
        <v>1274255.09</v>
      </c>
      <c r="E13" s="10">
        <v>984139.97</v>
      </c>
      <c r="F13" s="10">
        <v>1091595.99</v>
      </c>
      <c r="G13" s="10">
        <v>575824.95</v>
      </c>
      <c r="H13" s="10">
        <v>337253.82999999996</v>
      </c>
      <c r="I13" s="10">
        <v>450557.67999999993</v>
      </c>
      <c r="J13" s="10">
        <v>506990.41000000003</v>
      </c>
      <c r="K13" s="10">
        <v>643624.29</v>
      </c>
      <c r="L13" s="10">
        <f>SUM(B13:K13)</f>
        <v>6732522.600000001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-38418.2</v>
      </c>
      <c r="C14" s="8">
        <v>-23874.4</v>
      </c>
      <c r="D14" s="8">
        <v>-68072.4</v>
      </c>
      <c r="E14" s="8">
        <v>-63326.950000000004</v>
      </c>
      <c r="F14" s="8">
        <v>-56526.8</v>
      </c>
      <c r="G14" s="8">
        <v>-29946.4</v>
      </c>
      <c r="H14" s="8">
        <v>-22415.16</v>
      </c>
      <c r="I14" s="8">
        <v>-29900.56</v>
      </c>
      <c r="J14" s="8">
        <v>-15576</v>
      </c>
      <c r="K14" s="8">
        <v>-41571.2</v>
      </c>
      <c r="L14" s="8">
        <f>SUM(B14:K14)</f>
        <v>-389628.07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445542.62999999995</v>
      </c>
      <c r="C15" s="7">
        <f aca="true" t="shared" si="1" ref="C15:K15">C13+C14</f>
        <v>360445.16000000003</v>
      </c>
      <c r="D15" s="7">
        <f t="shared" si="1"/>
        <v>1206182.6900000002</v>
      </c>
      <c r="E15" s="7">
        <f t="shared" si="1"/>
        <v>920813.02</v>
      </c>
      <c r="F15" s="7">
        <f t="shared" si="1"/>
        <v>1035069.19</v>
      </c>
      <c r="G15" s="7">
        <f t="shared" si="1"/>
        <v>545878.5499999999</v>
      </c>
      <c r="H15" s="7">
        <f t="shared" si="1"/>
        <v>314838.67</v>
      </c>
      <c r="I15" s="7">
        <f t="shared" si="1"/>
        <v>420657.11999999994</v>
      </c>
      <c r="J15" s="7">
        <f t="shared" si="1"/>
        <v>491414.41000000003</v>
      </c>
      <c r="K15" s="7">
        <f t="shared" si="1"/>
        <v>602053.0900000001</v>
      </c>
      <c r="L15" s="7">
        <f>+L13+L14</f>
        <v>6342894.53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1082495.52</v>
      </c>
      <c r="C20" s="10">
        <v>801647.59</v>
      </c>
      <c r="D20" s="10">
        <v>716465.61</v>
      </c>
      <c r="E20" s="10">
        <v>213941.31</v>
      </c>
      <c r="F20" s="10">
        <v>720923.5299999999</v>
      </c>
      <c r="G20" s="10">
        <v>1008878.46</v>
      </c>
      <c r="H20" s="10">
        <v>209390.98000000004</v>
      </c>
      <c r="I20" s="10">
        <v>790462.53</v>
      </c>
      <c r="J20" s="10">
        <v>725544.1400000001</v>
      </c>
      <c r="K20" s="10">
        <v>915199.6700000002</v>
      </c>
      <c r="L20" s="10">
        <v>863758.5399999999</v>
      </c>
      <c r="M20" s="10">
        <v>456135.73</v>
      </c>
      <c r="N20" s="10">
        <v>254122.17999999996</v>
      </c>
      <c r="O20" s="10">
        <f>SUM(B20:N20)</f>
        <v>8758965.79</v>
      </c>
    </row>
    <row r="21" spans="1:15" ht="27" customHeight="1">
      <c r="A21" s="2" t="s">
        <v>4</v>
      </c>
      <c r="B21" s="8">
        <v>-65164</v>
      </c>
      <c r="C21" s="8">
        <v>-56051.6</v>
      </c>
      <c r="D21" s="8">
        <v>-55989.08</v>
      </c>
      <c r="E21" s="8">
        <v>-9983.6</v>
      </c>
      <c r="F21" s="8">
        <v>-50313.23999999999</v>
      </c>
      <c r="G21" s="8">
        <v>-53561.2</v>
      </c>
      <c r="H21" s="8">
        <v>-205725.44999999998</v>
      </c>
      <c r="I21" s="8">
        <v>-59369.2</v>
      </c>
      <c r="J21" s="8">
        <v>-46477.2</v>
      </c>
      <c r="K21" s="8">
        <v>-45174.8</v>
      </c>
      <c r="L21" s="8">
        <v>-37549.6</v>
      </c>
      <c r="M21" s="8">
        <v>-18616.4</v>
      </c>
      <c r="N21" s="8">
        <v>-15290</v>
      </c>
      <c r="O21" s="8">
        <f>SUM(B21:N21)</f>
        <v>-719265.3699999999</v>
      </c>
    </row>
    <row r="22" spans="1:15" ht="27" customHeight="1">
      <c r="A22" s="6" t="s">
        <v>5</v>
      </c>
      <c r="B22" s="7">
        <f>+B20+B21</f>
        <v>1017331.52</v>
      </c>
      <c r="C22" s="7">
        <f>+C20+C21</f>
        <v>745595.99</v>
      </c>
      <c r="D22" s="7">
        <f aca="true" t="shared" si="2" ref="D22:O22">+D20+D21</f>
        <v>660476.53</v>
      </c>
      <c r="E22" s="7">
        <f t="shared" si="2"/>
        <v>203957.71</v>
      </c>
      <c r="F22" s="7">
        <f t="shared" si="2"/>
        <v>670610.2899999999</v>
      </c>
      <c r="G22" s="7">
        <f t="shared" si="2"/>
        <v>955317.26</v>
      </c>
      <c r="H22" s="7">
        <f t="shared" si="2"/>
        <v>3665.530000000057</v>
      </c>
      <c r="I22" s="7">
        <f t="shared" si="2"/>
        <v>731093.3300000001</v>
      </c>
      <c r="J22" s="7">
        <f t="shared" si="2"/>
        <v>679066.9400000002</v>
      </c>
      <c r="K22" s="7">
        <f t="shared" si="2"/>
        <v>870024.8700000001</v>
      </c>
      <c r="L22" s="7">
        <f t="shared" si="2"/>
        <v>826208.94</v>
      </c>
      <c r="M22" s="7">
        <f t="shared" si="2"/>
        <v>437519.32999999996</v>
      </c>
      <c r="N22" s="7">
        <f t="shared" si="2"/>
        <v>238832.17999999996</v>
      </c>
      <c r="O22" s="7">
        <f t="shared" si="2"/>
        <v>8039700.419999999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2021-01-08T19:26:37Z</dcterms:modified>
  <cp:category/>
  <cp:version/>
  <cp:contentType/>
  <cp:contentStatus/>
</cp:coreProperties>
</file>