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<sst xmlns="http://schemas.openxmlformats.org/spreadsheetml/2006/main" count="81" uniqueCount="63">
  <si>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</si>
  <si>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</si>
  <si>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</si>
  <si>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</si>
  <si>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</si>
  <si>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</si>
  <si>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</si>
  <si>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</si>
  <si>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</si>
  <si>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</si>
  <si>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</si>
  <si>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</si>
  <si>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</si>
  <si>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</si>
  <si>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</si>
  <si>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</si>
  <si>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</si>
  <si>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</si>
  <si>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</si>
  <si>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</si>
  <si>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</si>
  <si>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</si>
  <si>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</si>
  <si>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</si>
  <si>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</si>
  <si>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</si>
  <si>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</si>
  <si>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</si>
  <si>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</si>
  <si>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</si>
  <si>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</si>
  <si>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</si>
  <si>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</si>
  <si>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</si>
  <si>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</si>
  <si>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</si>
  <si>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</si>
  <si>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</si>
  <si>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</si>
  <si>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</si>
  <si>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</si>
  <si>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</si>
  <si>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</si>
  <si>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</si>
  <si>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</si>
  <si>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</si>
  <si>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</si>
  <si>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</si>
  <si>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</si>
  <si>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</si>
  <si>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</si>
  <si>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</si>
  <si>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</si>
  <si>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</si>
  <si>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</si>
  <si>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</si>
  <si>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</si>
  <si>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</si>
  <si>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</si>
  <si>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</si>
  <si>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</si>
  <si>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</si>
  <si>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29/12/20 - VENCIMENTO 07/01/21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</si>
</sst>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1265830.66</v>
      </c>
      <c r="C6" s="10">
        <v>1185440.6199999999</v>
      </c>
      <c r="D6" s="10">
        <v>1379496.95</v>
      </c>
      <c r="E6" s="10">
        <v>831605.5299999999</v>
      </c>
      <c r="F6" s="10">
        <v>901958.8</v>
      </c>
      <c r="G6" s="10">
        <v>957764.3600000001</v>
      </c>
      <c r="H6" s="10">
        <v>860084.2499999999</v>
      </c>
      <c r="I6" s="10">
        <v>1196730.11</v>
      </c>
      <c r="J6" s="10">
        <v>443132.79</v>
      </c>
      <c r="K6" s="10">
        <f>SUM(B6:J6)</f>
        <v>9022044.069999998</v>
      </c>
      <c r="Q6"/>
      <c r="R6"/>
    </row>
    <row r="7" spans="1:18" ht="27" customHeight="1">
      <c r="A7" s="2" t="s">
        <v>4</v>
      </c>
      <c r="B7" s="19">
        <v>-122716.6</v>
      </c>
      <c r="C7" s="19">
        <v>-64319.71000000001</v>
      </c>
      <c r="D7" s="19">
        <v>-110121.75</v>
      </c>
      <c r="E7" s="19">
        <v>-111142.07</v>
      </c>
      <c r="F7" s="19">
        <v>-45007.6</v>
      </c>
      <c r="G7" s="19">
        <v>-124051.62</v>
      </c>
      <c r="H7" s="19">
        <v>-46004.21000000001</v>
      </c>
      <c r="I7" s="19">
        <v>-88780.78</v>
      </c>
      <c r="J7" s="19">
        <v>-23115.18</v>
      </c>
      <c r="K7" s="8">
        <f>SUM(B7:J7)</f>
        <v>-735259.52</v>
      </c>
      <c r="Q7"/>
      <c r="R7"/>
    </row>
    <row r="8" spans="1:11" ht="27" customHeight="1">
      <c r="A8" s="6" t="s">
        <v>5</v>
      </c>
      <c r="B8" s="7">
        <f>B6+B7</f>
        <v>1143114.0599999998</v>
      </c>
      <c r="C8" s="7">
        <f aca="true" t="shared" si="0" ref="C8:J8">C6+C7</f>
        <v>1121120.91</v>
      </c>
      <c r="D8" s="7">
        <f t="shared" si="0"/>
        <v>1269375.2</v>
      </c>
      <c r="E8" s="7">
        <f t="shared" si="0"/>
        <v>720463.46</v>
      </c>
      <c r="F8" s="7">
        <f t="shared" si="0"/>
        <v>856951.2000000001</v>
      </c>
      <c r="G8" s="7">
        <f t="shared" si="0"/>
        <v>833712.7400000001</v>
      </c>
      <c r="H8" s="7">
        <f t="shared" si="0"/>
        <v>814080.0399999999</v>
      </c>
      <c r="I8" s="7">
        <f t="shared" si="0"/>
        <v>1107949.33</v>
      </c>
      <c r="J8" s="7">
        <f t="shared" si="0"/>
        <v>420017.61</v>
      </c>
      <c r="K8" s="7">
        <f>+K7+K6</f>
        <v>8286784.549999999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480584.64</v>
      </c>
      <c r="C13" s="10">
        <v>378273.68999999994</v>
      </c>
      <c r="D13" s="10">
        <v>1264637.6</v>
      </c>
      <c r="E13" s="10">
        <v>1000463.25</v>
      </c>
      <c r="F13" s="10">
        <v>1076572.98</v>
      </c>
      <c r="G13" s="10">
        <v>574910.4</v>
      </c>
      <c r="H13" s="10">
        <v>340433.87</v>
      </c>
      <c r="I13" s="10">
        <v>442971.21</v>
      </c>
      <c r="J13" s="10">
        <v>504300.48000000004</v>
      </c>
      <c r="K13" s="10">
        <v>639125.82</v>
      </c>
      <c r="L13" s="10">
        <f>SUM(B13:K13)</f>
        <v>6702273.940000001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-38770.2</v>
      </c>
      <c r="C14" s="8">
        <v>-24486</v>
      </c>
      <c r="D14" s="8">
        <v>-63808.8</v>
      </c>
      <c r="E14" s="8">
        <v>-59582.55</v>
      </c>
      <c r="F14" s="8">
        <v>-51770.4</v>
      </c>
      <c r="G14" s="8">
        <v>-28679.2</v>
      </c>
      <c r="H14" s="8">
        <v>-21513.16</v>
      </c>
      <c r="I14" s="8">
        <v>-30119.54</v>
      </c>
      <c r="J14" s="8">
        <v>-15611.2</v>
      </c>
      <c r="K14" s="8">
        <v>-39450.4</v>
      </c>
      <c r="L14" s="8">
        <f>SUM(B14:K14)</f>
        <v>-373791.44999999995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441814.44</v>
      </c>
      <c r="C15" s="7">
        <f aca="true" t="shared" si="1" ref="C15:K15">C13+C14</f>
        <v>353787.68999999994</v>
      </c>
      <c r="D15" s="7">
        <f t="shared" si="1"/>
        <v>1200828.8</v>
      </c>
      <c r="E15" s="7">
        <f t="shared" si="1"/>
        <v>940880.7</v>
      </c>
      <c r="F15" s="7">
        <f t="shared" si="1"/>
        <v>1024802.58</v>
      </c>
      <c r="G15" s="7">
        <f t="shared" si="1"/>
        <v>546231.2000000001</v>
      </c>
      <c r="H15" s="7">
        <f t="shared" si="1"/>
        <v>318920.71</v>
      </c>
      <c r="I15" s="7">
        <f t="shared" si="1"/>
        <v>412851.67000000004</v>
      </c>
      <c r="J15" s="7">
        <f t="shared" si="1"/>
        <v>488689.28</v>
      </c>
      <c r="K15" s="7">
        <f t="shared" si="1"/>
        <v>599675.4199999999</v>
      </c>
      <c r="L15" s="7">
        <f>+L13+L14</f>
        <v>6328482.490000001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1065294.23</v>
      </c>
      <c r="C20" s="10">
        <v>789703.07</v>
      </c>
      <c r="D20" s="10">
        <v>697402.7000000001</v>
      </c>
      <c r="E20" s="10">
        <v>207597.93000000005</v>
      </c>
      <c r="F20" s="10">
        <v>717356.04</v>
      </c>
      <c r="G20" s="10">
        <v>997638.6399999999</v>
      </c>
      <c r="H20" s="10">
        <v>201390.52000000002</v>
      </c>
      <c r="I20" s="10">
        <v>768916.6300000001</v>
      </c>
      <c r="J20" s="10">
        <v>713468.63</v>
      </c>
      <c r="K20" s="10">
        <v>892986.74</v>
      </c>
      <c r="L20" s="10">
        <v>832961.8200000001</v>
      </c>
      <c r="M20" s="10">
        <v>451096.29</v>
      </c>
      <c r="N20" s="10">
        <v>251131.68</v>
      </c>
      <c r="O20" s="10">
        <f>SUM(B20:N20)</f>
        <v>8586944.920000002</v>
      </c>
    </row>
    <row r="21" spans="1:15" ht="27" customHeight="1">
      <c r="A21" s="2" t="s">
        <v>4</v>
      </c>
      <c r="B21" s="8">
        <v>-60121.6</v>
      </c>
      <c r="C21" s="8">
        <v>-53394</v>
      </c>
      <c r="D21" s="8">
        <v>-50930.56</v>
      </c>
      <c r="E21" s="8">
        <v>-8725.2</v>
      </c>
      <c r="F21" s="8">
        <v>-46793.23999999999</v>
      </c>
      <c r="G21" s="8">
        <v>-48012.8</v>
      </c>
      <c r="H21" s="8">
        <v>-10990.550000000001</v>
      </c>
      <c r="I21" s="8">
        <v>-55198</v>
      </c>
      <c r="J21" s="8">
        <v>-42402.8</v>
      </c>
      <c r="K21" s="8">
        <v>-42033.2</v>
      </c>
      <c r="L21" s="8">
        <v>-35666.4</v>
      </c>
      <c r="M21" s="8">
        <v>-17938.8</v>
      </c>
      <c r="N21" s="8">
        <v>-14718</v>
      </c>
      <c r="O21" s="8">
        <f>SUM(B21:N21)</f>
        <v>-486925.15</v>
      </c>
    </row>
    <row r="22" spans="1:15" ht="27" customHeight="1">
      <c r="A22" s="6" t="s">
        <v>5</v>
      </c>
      <c r="B22" s="7">
        <f>+B20+B21</f>
        <v>1005172.63</v>
      </c>
      <c r="C22" s="7">
        <f>+C20+C21</f>
        <v>736309.07</v>
      </c>
      <c r="D22" s="7">
        <f aca="true" t="shared" si="2" ref="D22:O22">+D20+D21</f>
        <v>646472.1400000001</v>
      </c>
      <c r="E22" s="7">
        <f t="shared" si="2"/>
        <v>198872.73000000004</v>
      </c>
      <c r="F22" s="7">
        <f t="shared" si="2"/>
        <v>670562.8</v>
      </c>
      <c r="G22" s="7">
        <f t="shared" si="2"/>
        <v>949625.8399999999</v>
      </c>
      <c r="H22" s="7">
        <f t="shared" si="2"/>
        <v>190399.97000000003</v>
      </c>
      <c r="I22" s="7">
        <f t="shared" si="2"/>
        <v>713718.6300000001</v>
      </c>
      <c r="J22" s="7">
        <f t="shared" si="2"/>
        <v>671065.83</v>
      </c>
      <c r="K22" s="7">
        <f t="shared" si="2"/>
        <v>850953.54</v>
      </c>
      <c r="L22" s="7">
        <f t="shared" si="2"/>
        <v>797295.42</v>
      </c>
      <c r="M22" s="7">
        <f t="shared" si="2"/>
        <v>433157.49</v>
      </c>
      <c r="N22" s="7">
        <f t="shared" si="2"/>
        <v>236413.68</v>
      </c>
      <c r="O22" s="7">
        <f t="shared" si="2"/>
        <v>8100019.770000001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2021-01-06T18:41:58Z</dcterms:modified>
  <cp:category/>
  <cp:version/>
  <cp:contentType/>
  <cp:contentStatus/>
</cp:coreProperties>
</file>