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<sst xmlns="http://schemas.openxmlformats.org/spreadsheetml/2006/main" count="81" uniqueCount="63">
  <si>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</si>
  <si>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</si>
  <si>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</si>
  <si>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</si>
  <si>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</si>
  <si>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</si>
  <si>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</si>
  <si>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</si>
  <si>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</si>
  <si>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</si>
  <si>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</si>
  <si>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</si>
  <si>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</si>
  <si>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</si>
  <si>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</si>
  <si>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</si>
  <si>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</si>
  <si>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</si>
  <si>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</si>
  <si>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</si>
  <si>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</si>
  <si>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</si>
  <si>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</si>
  <si>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</si>
  <si>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</si>
  <si>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</si>
  <si>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</si>
  <si>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</si>
  <si>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</si>
  <si>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</si>
  <si>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</si>
  <si>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</si>
  <si>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</si>
  <si>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</si>
  <si>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</si>
  <si>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</si>
  <si>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</si>
  <si>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</si>
  <si>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</si>
  <si>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</si>
  <si>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</si>
  <si>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</si>
  <si>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</si>
  <si>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</si>
  <si>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</si>
  <si>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</si>
  <si>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</si>
  <si>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</si>
  <si>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</si>
  <si>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</si>
  <si>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</si>
  <si>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</si>
  <si>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</si>
  <si>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</si>
  <si>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</si>
  <si>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</si>
  <si>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</si>
  <si>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</si>
  <si>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</si>
  <si>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</si>
  <si>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</si>
  <si>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</si>
  <si>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25/12/20 - VENCIMENTO 05/01/21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</si>
</sst>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298032.39999999997</v>
      </c>
      <c r="C6" s="10">
        <v>327938.29</v>
      </c>
      <c r="D6" s="10">
        <v>379212.01999999996</v>
      </c>
      <c r="E6" s="10">
        <v>225731.51</v>
      </c>
      <c r="F6" s="10">
        <v>271678.46</v>
      </c>
      <c r="G6" s="10">
        <v>304919.45999999996</v>
      </c>
      <c r="H6" s="10">
        <v>262403.66000000003</v>
      </c>
      <c r="I6" s="10">
        <v>369480.11</v>
      </c>
      <c r="J6" s="10">
        <v>109719.50999999998</v>
      </c>
      <c r="K6" s="10">
        <f>SUM(B6:J6)</f>
        <v>2549115.4199999995</v>
      </c>
      <c r="Q6"/>
      <c r="R6"/>
    </row>
    <row r="7" spans="1:18" ht="27" customHeight="1">
      <c r="A7" s="2" t="s">
        <v>4</v>
      </c>
      <c r="B7" s="19">
        <v>-18867.2</v>
      </c>
      <c r="C7" s="19">
        <v>-19800</v>
      </c>
      <c r="D7" s="19">
        <v>-43391.8</v>
      </c>
      <c r="E7" s="19">
        <v>-12047.2</v>
      </c>
      <c r="F7" s="19">
        <v>-15096.4</v>
      </c>
      <c r="G7" s="19">
        <v>-13142.8</v>
      </c>
      <c r="H7" s="19">
        <v>-14278</v>
      </c>
      <c r="I7" s="19">
        <v>-18744</v>
      </c>
      <c r="J7" s="19">
        <v>-7827.47</v>
      </c>
      <c r="K7" s="8">
        <f>SUM(B7:J7)</f>
        <v>-163194.87</v>
      </c>
      <c r="Q7"/>
      <c r="R7"/>
    </row>
    <row r="8" spans="1:11" ht="27" customHeight="1">
      <c r="A8" s="6" t="s">
        <v>5</v>
      </c>
      <c r="B8" s="7">
        <f>B6+B7</f>
        <v>279165.19999999995</v>
      </c>
      <c r="C8" s="7">
        <f aca="true" t="shared" si="0" ref="C8:J8">C6+C7</f>
        <v>308138.29</v>
      </c>
      <c r="D8" s="7">
        <f t="shared" si="0"/>
        <v>335820.22</v>
      </c>
      <c r="E8" s="7">
        <f t="shared" si="0"/>
        <v>213684.31</v>
      </c>
      <c r="F8" s="7">
        <f t="shared" si="0"/>
        <v>256582.06000000003</v>
      </c>
      <c r="G8" s="7">
        <f t="shared" si="0"/>
        <v>291776.66</v>
      </c>
      <c r="H8" s="7">
        <f t="shared" si="0"/>
        <v>248125.66000000003</v>
      </c>
      <c r="I8" s="7">
        <f t="shared" si="0"/>
        <v>350736.11</v>
      </c>
      <c r="J8" s="7">
        <f t="shared" si="0"/>
        <v>101892.03999999998</v>
      </c>
      <c r="K8" s="7">
        <f>+K7+K6</f>
        <v>2385920.5499999993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120589.4</v>
      </c>
      <c r="C13" s="10">
        <v>97414.28</v>
      </c>
      <c r="D13" s="10">
        <v>320336.73</v>
      </c>
      <c r="E13" s="10">
        <v>296969.44</v>
      </c>
      <c r="F13" s="10">
        <v>324648.56</v>
      </c>
      <c r="G13" s="10">
        <v>143537.02</v>
      </c>
      <c r="H13" s="10">
        <v>90853.54999999999</v>
      </c>
      <c r="I13" s="10">
        <v>112897.55</v>
      </c>
      <c r="J13" s="10">
        <v>130910.31999999999</v>
      </c>
      <c r="K13" s="10">
        <v>184161.07</v>
      </c>
      <c r="L13" s="10">
        <f>SUM(B13:K13)</f>
        <v>1822317.9200000002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-25191.800000000003</v>
      </c>
      <c r="C14" s="8">
        <v>-7955.2</v>
      </c>
      <c r="D14" s="8">
        <v>-21788.8</v>
      </c>
      <c r="E14" s="8">
        <v>-26375.75</v>
      </c>
      <c r="F14" s="8">
        <v>-27957.6</v>
      </c>
      <c r="G14" s="8">
        <v>-8703.2</v>
      </c>
      <c r="H14" s="8">
        <v>-11868.36</v>
      </c>
      <c r="I14" s="8">
        <v>-6921.2</v>
      </c>
      <c r="J14" s="8">
        <v>-2816</v>
      </c>
      <c r="K14" s="8">
        <v>-13204.4</v>
      </c>
      <c r="L14" s="8">
        <f>SUM(B14:K14)</f>
        <v>-152782.31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95397.59999999999</v>
      </c>
      <c r="C15" s="7">
        <f aca="true" t="shared" si="1" ref="C15:K15">C13+C14</f>
        <v>89459.08</v>
      </c>
      <c r="D15" s="7">
        <f t="shared" si="1"/>
        <v>298547.93</v>
      </c>
      <c r="E15" s="7">
        <f t="shared" si="1"/>
        <v>270593.69</v>
      </c>
      <c r="F15" s="7">
        <f t="shared" si="1"/>
        <v>296690.96</v>
      </c>
      <c r="G15" s="7">
        <f t="shared" si="1"/>
        <v>134833.81999999998</v>
      </c>
      <c r="H15" s="7">
        <f t="shared" si="1"/>
        <v>78985.18999999999</v>
      </c>
      <c r="I15" s="7">
        <f t="shared" si="1"/>
        <v>105976.35</v>
      </c>
      <c r="J15" s="7">
        <f t="shared" si="1"/>
        <v>128094.31999999999</v>
      </c>
      <c r="K15" s="7">
        <f t="shared" si="1"/>
        <v>170956.67</v>
      </c>
      <c r="L15" s="7">
        <f>+L13+L14</f>
        <v>1669535.61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359104.13</v>
      </c>
      <c r="C20" s="10">
        <v>249046.84999999998</v>
      </c>
      <c r="D20" s="10">
        <v>245714.44</v>
      </c>
      <c r="E20" s="10">
        <v>62957.63</v>
      </c>
      <c r="F20" s="10">
        <v>236800.17000000004</v>
      </c>
      <c r="G20" s="10">
        <v>307153.97</v>
      </c>
      <c r="H20" s="10">
        <v>56472.56</v>
      </c>
      <c r="I20" s="10">
        <v>245611.46</v>
      </c>
      <c r="J20" s="10">
        <v>230729.71</v>
      </c>
      <c r="K20" s="10">
        <v>328379.62</v>
      </c>
      <c r="L20" s="10">
        <v>289857.57</v>
      </c>
      <c r="M20" s="10">
        <v>152505.87</v>
      </c>
      <c r="N20" s="10">
        <v>68735.81999999999</v>
      </c>
      <c r="O20" s="10">
        <f>SUM(B20:N20)</f>
        <v>2833069.8</v>
      </c>
    </row>
    <row r="21" spans="1:15" ht="27" customHeight="1">
      <c r="A21" s="2" t="s">
        <v>4</v>
      </c>
      <c r="B21" s="8">
        <v>-32335.6</v>
      </c>
      <c r="C21" s="8">
        <v>-22915.2</v>
      </c>
      <c r="D21" s="8">
        <v>-30229.22</v>
      </c>
      <c r="E21" s="8">
        <v>-3053.6</v>
      </c>
      <c r="F21" s="8">
        <v>-30742.040000000037</v>
      </c>
      <c r="G21" s="8">
        <v>-19795.6</v>
      </c>
      <c r="H21" s="8">
        <v>-3485.56</v>
      </c>
      <c r="I21" s="8">
        <v>-22510.4</v>
      </c>
      <c r="J21" s="8">
        <v>-19993.6</v>
      </c>
      <c r="K21" s="8">
        <v>-24560.8</v>
      </c>
      <c r="L21" s="8">
        <v>-16733.2</v>
      </c>
      <c r="M21" s="8">
        <v>-6494.4</v>
      </c>
      <c r="N21" s="8">
        <v>-3674</v>
      </c>
      <c r="O21" s="8">
        <f>SUM(B21:N21)</f>
        <v>-236523.22000000003</v>
      </c>
    </row>
    <row r="22" spans="1:15" ht="27" customHeight="1">
      <c r="A22" s="6" t="s">
        <v>5</v>
      </c>
      <c r="B22" s="7">
        <f>+B20+B21</f>
        <v>326768.53</v>
      </c>
      <c r="C22" s="7">
        <f>+C20+C21</f>
        <v>226131.64999999997</v>
      </c>
      <c r="D22" s="7">
        <f aca="true" t="shared" si="2" ref="D22:O22">+D20+D21</f>
        <v>215485.22</v>
      </c>
      <c r="E22" s="7">
        <f t="shared" si="2"/>
        <v>59904.03</v>
      </c>
      <c r="F22" s="7">
        <f t="shared" si="2"/>
        <v>206058.13</v>
      </c>
      <c r="G22" s="7">
        <f t="shared" si="2"/>
        <v>287358.37</v>
      </c>
      <c r="H22" s="7">
        <f t="shared" si="2"/>
        <v>52987</v>
      </c>
      <c r="I22" s="7">
        <f t="shared" si="2"/>
        <v>223101.06</v>
      </c>
      <c r="J22" s="7">
        <f t="shared" si="2"/>
        <v>210736.11</v>
      </c>
      <c r="K22" s="7">
        <f t="shared" si="2"/>
        <v>303818.82</v>
      </c>
      <c r="L22" s="7">
        <f t="shared" si="2"/>
        <v>273124.37</v>
      </c>
      <c r="M22" s="7">
        <f t="shared" si="2"/>
        <v>146011.47</v>
      </c>
      <c r="N22" s="7">
        <f t="shared" si="2"/>
        <v>65061.81999999999</v>
      </c>
      <c r="O22" s="7">
        <f t="shared" si="2"/>
        <v>2596546.5799999996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2021-01-06T17:17:14Z</dcterms:modified>
  <cp:category/>
  <cp:version/>
  <cp:contentType/>
  <cp:contentStatus/>
</cp:coreProperties>
</file>