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<sst xmlns="http://schemas.openxmlformats.org/spreadsheetml/2006/main" count="81" uniqueCount="63">
  <si>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</si>
  <si>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</si>
  <si>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</si>
  <si>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</si>
  <si>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</si>
  <si>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</si>
  <si>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</si>
  <si>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</si>
  <si>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</si>
  <si>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</si>
  <si>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</si>
  <si>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</si>
  <si>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</si>
  <si>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</si>
  <si>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</si>
  <si>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</si>
  <si>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</si>
  <si>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</si>
  <si>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</si>
  <si>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</si>
  <si>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</si>
  <si>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</si>
  <si>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</si>
  <si>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</si>
  <si>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</si>
  <si>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</si>
  <si>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</si>
  <si>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</si>
  <si>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</si>
  <si>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</si>
  <si>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</si>
  <si>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</si>
  <si>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</si>
  <si>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</si>
  <si>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</si>
  <si>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</si>
  <si>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</si>
  <si>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</si>
  <si>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</si>
  <si>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</si>
  <si>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</si>
  <si>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</si>
  <si>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</si>
  <si>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</si>
  <si>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</si>
  <si>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</si>
  <si>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</si>
  <si>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</si>
  <si>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</si>
  <si>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</si>
  <si>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</si>
  <si>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</si>
  <si>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</si>
  <si>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</si>
  <si>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</si>
  <si>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</si>
  <si>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</si>
  <si>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</si>
  <si>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</si>
  <si>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</si>
  <si>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</si>
  <si>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</si>
  <si>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24/12/20 - VENCIMENTO 05/01/21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</si>
</sst>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1101966.8900000001</v>
      </c>
      <c r="C6" s="10">
        <v>1129638.55</v>
      </c>
      <c r="D6" s="10">
        <v>1327547.9699999997</v>
      </c>
      <c r="E6" s="10">
        <v>694790.13</v>
      </c>
      <c r="F6" s="10">
        <v>858691.46</v>
      </c>
      <c r="G6" s="10">
        <v>905713.35</v>
      </c>
      <c r="H6" s="10">
        <v>813328.0299999999</v>
      </c>
      <c r="I6" s="10">
        <v>1126777.26</v>
      </c>
      <c r="J6" s="10">
        <v>415704.77999999997</v>
      </c>
      <c r="K6" s="10">
        <f>SUM(B6:J6)</f>
        <v>8374158.42</v>
      </c>
      <c r="Q6"/>
      <c r="R6"/>
    </row>
    <row r="7" spans="1:18" ht="27" customHeight="1">
      <c r="A7" s="2" t="s">
        <v>4</v>
      </c>
      <c r="B7" s="19">
        <v>-281254.38</v>
      </c>
      <c r="C7" s="19">
        <v>-68311.58</v>
      </c>
      <c r="D7" s="19">
        <v>-150059.03</v>
      </c>
      <c r="E7" s="19">
        <v>-210696.93000000002</v>
      </c>
      <c r="F7" s="19">
        <v>-41835.2</v>
      </c>
      <c r="G7" s="19">
        <v>-322454.26</v>
      </c>
      <c r="H7" s="19">
        <v>-81682.92</v>
      </c>
      <c r="I7" s="19">
        <v>-131181.72</v>
      </c>
      <c r="J7" s="19">
        <v>-36665.36</v>
      </c>
      <c r="K7" s="8">
        <f>SUM(B7:J7)</f>
        <v>-1324141.38</v>
      </c>
      <c r="Q7"/>
      <c r="R7"/>
    </row>
    <row r="8" spans="1:11" ht="27" customHeight="1">
      <c r="A8" s="6" t="s">
        <v>5</v>
      </c>
      <c r="B8" s="7">
        <f>B6+B7</f>
        <v>820712.5100000001</v>
      </c>
      <c r="C8" s="7">
        <f aca="true" t="shared" si="0" ref="C8:J8">C6+C7</f>
        <v>1061326.97</v>
      </c>
      <c r="D8" s="7">
        <f t="shared" si="0"/>
        <v>1177488.9399999997</v>
      </c>
      <c r="E8" s="7">
        <f t="shared" si="0"/>
        <v>484093.19999999995</v>
      </c>
      <c r="F8" s="7">
        <f t="shared" si="0"/>
        <v>816856.26</v>
      </c>
      <c r="G8" s="7">
        <f t="shared" si="0"/>
        <v>583259.09</v>
      </c>
      <c r="H8" s="7">
        <f t="shared" si="0"/>
        <v>731645.1099999999</v>
      </c>
      <c r="I8" s="7">
        <f t="shared" si="0"/>
        <v>995595.54</v>
      </c>
      <c r="J8" s="7">
        <f t="shared" si="0"/>
        <v>379039.42</v>
      </c>
      <c r="K8" s="7">
        <f>+K7+K6</f>
        <v>7050017.04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460474.82</v>
      </c>
      <c r="C13" s="10">
        <v>358173.92</v>
      </c>
      <c r="D13" s="10">
        <v>1215632.59</v>
      </c>
      <c r="E13" s="10">
        <v>942174.51</v>
      </c>
      <c r="F13" s="10">
        <v>1037061.94</v>
      </c>
      <c r="G13" s="10">
        <v>536583.42</v>
      </c>
      <c r="H13" s="10">
        <v>320933.67</v>
      </c>
      <c r="I13" s="10">
        <v>422202.25999999995</v>
      </c>
      <c r="J13" s="10">
        <v>470634.27</v>
      </c>
      <c r="K13" s="10">
        <v>612212.0199999999</v>
      </c>
      <c r="L13" s="10">
        <f>SUM(B13:K13)</f>
        <v>6376083.42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-38312.600000000006</v>
      </c>
      <c r="C14" s="8">
        <v>-22550</v>
      </c>
      <c r="D14" s="8">
        <v>-66242</v>
      </c>
      <c r="E14" s="8">
        <v>-63863.75</v>
      </c>
      <c r="F14" s="8">
        <v>-58718</v>
      </c>
      <c r="G14" s="8">
        <v>-25058</v>
      </c>
      <c r="H14" s="8">
        <v>-19497.96</v>
      </c>
      <c r="I14" s="8">
        <v>-51319.310000000005</v>
      </c>
      <c r="J14" s="8">
        <v>-10898.8</v>
      </c>
      <c r="K14" s="8">
        <v>-38957.6</v>
      </c>
      <c r="L14" s="8">
        <f>SUM(B14:K14)</f>
        <v>-395418.01999999996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422162.22</v>
      </c>
      <c r="C15" s="7">
        <f aca="true" t="shared" si="1" ref="C15:K15">C13+C14</f>
        <v>335623.92</v>
      </c>
      <c r="D15" s="7">
        <f t="shared" si="1"/>
        <v>1149390.59</v>
      </c>
      <c r="E15" s="7">
        <f t="shared" si="1"/>
        <v>878310.76</v>
      </c>
      <c r="F15" s="7">
        <f t="shared" si="1"/>
        <v>978343.94</v>
      </c>
      <c r="G15" s="7">
        <f t="shared" si="1"/>
        <v>511525.42000000004</v>
      </c>
      <c r="H15" s="7">
        <f t="shared" si="1"/>
        <v>301435.70999999996</v>
      </c>
      <c r="I15" s="7">
        <f t="shared" si="1"/>
        <v>370882.94999999995</v>
      </c>
      <c r="J15" s="7">
        <f t="shared" si="1"/>
        <v>459735.47000000003</v>
      </c>
      <c r="K15" s="7">
        <f t="shared" si="1"/>
        <v>573254.4199999999</v>
      </c>
      <c r="L15" s="7">
        <f>+L13+L14</f>
        <v>5980665.4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1039267.88</v>
      </c>
      <c r="C20" s="10">
        <v>755761.0299999999</v>
      </c>
      <c r="D20" s="10">
        <v>694067.8</v>
      </c>
      <c r="E20" s="10">
        <v>199299.06000000003</v>
      </c>
      <c r="F20" s="10">
        <v>689140.21</v>
      </c>
      <c r="G20" s="10">
        <v>960102.14</v>
      </c>
      <c r="H20" s="10">
        <v>184312.79</v>
      </c>
      <c r="I20" s="10">
        <v>748551.11</v>
      </c>
      <c r="J20" s="10">
        <v>697694.18</v>
      </c>
      <c r="K20" s="10">
        <v>854285.9999999998</v>
      </c>
      <c r="L20" s="10">
        <v>826537.1000000001</v>
      </c>
      <c r="M20" s="10">
        <v>431101.26</v>
      </c>
      <c r="N20" s="10">
        <v>245322.56999999998</v>
      </c>
      <c r="O20" s="10">
        <f>SUM(B20:N20)</f>
        <v>8325443.130000001</v>
      </c>
    </row>
    <row r="21" spans="1:15" ht="27" customHeight="1">
      <c r="A21" s="2" t="s">
        <v>4</v>
      </c>
      <c r="B21" s="8">
        <v>-75209.2</v>
      </c>
      <c r="C21" s="8">
        <v>-60579.2</v>
      </c>
      <c r="D21" s="8">
        <v>-90047.74000000002</v>
      </c>
      <c r="E21" s="8">
        <v>-10912</v>
      </c>
      <c r="F21" s="8">
        <v>-53745.23999999993</v>
      </c>
      <c r="G21" s="8">
        <v>-54370.8</v>
      </c>
      <c r="H21" s="8">
        <v>87742.84</v>
      </c>
      <c r="I21" s="8">
        <v>-62880.4</v>
      </c>
      <c r="J21" s="8">
        <v>-59934.08</v>
      </c>
      <c r="K21" s="8">
        <v>-53235.6</v>
      </c>
      <c r="L21" s="8">
        <v>-41663.6</v>
      </c>
      <c r="M21" s="8">
        <v>-17828.8</v>
      </c>
      <c r="N21" s="8">
        <v>-14238.4</v>
      </c>
      <c r="O21" s="8">
        <f>SUM(B21:N21)</f>
        <v>-506902.2199999999</v>
      </c>
    </row>
    <row r="22" spans="1:15" ht="27" customHeight="1">
      <c r="A22" s="6" t="s">
        <v>5</v>
      </c>
      <c r="B22" s="7">
        <f>+B20+B21</f>
        <v>964058.68</v>
      </c>
      <c r="C22" s="7">
        <f>+C20+C21</f>
        <v>695181.83</v>
      </c>
      <c r="D22" s="7">
        <f aca="true" t="shared" si="2" ref="D22:O22">+D20+D21</f>
        <v>604020.06</v>
      </c>
      <c r="E22" s="7">
        <f t="shared" si="2"/>
        <v>188387.06000000003</v>
      </c>
      <c r="F22" s="7">
        <f t="shared" si="2"/>
        <v>635394.97</v>
      </c>
      <c r="G22" s="7">
        <f t="shared" si="2"/>
        <v>905731.34</v>
      </c>
      <c r="H22" s="7">
        <f t="shared" si="2"/>
        <v>272055.63</v>
      </c>
      <c r="I22" s="7">
        <f t="shared" si="2"/>
        <v>685670.71</v>
      </c>
      <c r="J22" s="7">
        <f t="shared" si="2"/>
        <v>637760.1000000001</v>
      </c>
      <c r="K22" s="7">
        <f t="shared" si="2"/>
        <v>801050.3999999998</v>
      </c>
      <c r="L22" s="7">
        <f t="shared" si="2"/>
        <v>784873.5000000001</v>
      </c>
      <c r="M22" s="7">
        <f t="shared" si="2"/>
        <v>413272.46</v>
      </c>
      <c r="N22" s="7">
        <f t="shared" si="2"/>
        <v>231084.16999999998</v>
      </c>
      <c r="O22" s="7">
        <f t="shared" si="2"/>
        <v>7818540.910000001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2021-01-06T17:12:00Z</dcterms:modified>
  <cp:category/>
  <cp:version/>
  <cp:contentType/>
  <cp:contentStatus/>
</cp:coreProperties>
</file>