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<sst xmlns="http://schemas.openxmlformats.org/spreadsheetml/2006/main" count="81" uniqueCount="63">
  <si>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</si>
  <si>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</si>
  <si>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</si>
  <si>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</si>
  <si>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</si>
  <si>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</si>
  <si>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</si>
  <si>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</si>
  <si>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</si>
  <si>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</si>
  <si>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</si>
  <si>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</si>
  <si>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</si>
  <si>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</si>
  <si>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</si>
  <si>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</si>
  <si>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</si>
  <si>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</si>
  <si>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</si>
  <si>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</si>
  <si>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</si>
  <si>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</si>
  <si>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</si>
  <si>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</si>
  <si>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</si>
  <si>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</si>
  <si>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</si>
  <si>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</si>
  <si>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</si>
  <si>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</si>
  <si>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</si>
  <si>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</si>
  <si>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</si>
  <si>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</si>
  <si>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</si>
  <si>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</si>
  <si>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</si>
  <si>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</si>
  <si>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</si>
  <si>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</si>
  <si>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</si>
  <si>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</si>
  <si>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</si>
  <si>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</si>
  <si>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</si>
  <si>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</si>
  <si>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</si>
  <si>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</si>
  <si>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</si>
  <si>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</si>
  <si>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</si>
  <si>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</si>
  <si>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</si>
  <si>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</si>
  <si>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</si>
  <si>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</si>
  <si>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</si>
  <si>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</si>
  <si>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</si>
  <si>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</si>
  <si>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</si>
  <si>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</si>
  <si>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21/12/20 - VENCIMENTO 29/12/20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</si>
</sst>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1111193.69</v>
      </c>
      <c r="C6" s="10">
        <v>1121900.39</v>
      </c>
      <c r="D6" s="10">
        <v>1315471.95</v>
      </c>
      <c r="E6" s="10">
        <v>781412.84</v>
      </c>
      <c r="F6" s="10">
        <v>850679.17</v>
      </c>
      <c r="G6" s="10">
        <v>886932.6</v>
      </c>
      <c r="H6" s="10">
        <v>812516.5099999998</v>
      </c>
      <c r="I6" s="10">
        <v>1141045.2299999997</v>
      </c>
      <c r="J6" s="10">
        <v>428510.70000000007</v>
      </c>
      <c r="K6" s="10">
        <f>SUM(B6:J6)</f>
        <v>8449663.079999998</v>
      </c>
      <c r="Q6"/>
      <c r="R6"/>
    </row>
    <row r="7" spans="1:18" ht="27" customHeight="1">
      <c r="A7" s="2" t="s">
        <v>4</v>
      </c>
      <c r="B7" s="19">
        <v>-287950.31000000006</v>
      </c>
      <c r="C7" s="19">
        <v>-88805.52</v>
      </c>
      <c r="D7" s="19">
        <v>-158002.95</v>
      </c>
      <c r="E7" s="19">
        <v>-209707.55000000002</v>
      </c>
      <c r="F7" s="19">
        <v>-63078.39</v>
      </c>
      <c r="G7" s="19">
        <v>-289780.08999999997</v>
      </c>
      <c r="H7" s="19">
        <v>-76166.76000000001</v>
      </c>
      <c r="I7" s="19">
        <v>-152234.9</v>
      </c>
      <c r="J7" s="19">
        <v>-34270.92</v>
      </c>
      <c r="K7" s="8">
        <f>SUM(B7:J7)</f>
        <v>-1359997.39</v>
      </c>
      <c r="Q7"/>
      <c r="R7"/>
    </row>
    <row r="8" spans="1:11" ht="27" customHeight="1">
      <c r="A8" s="6" t="s">
        <v>5</v>
      </c>
      <c r="B8" s="7">
        <f>B6+B7</f>
        <v>823243.3799999999</v>
      </c>
      <c r="C8" s="7">
        <f aca="true" t="shared" si="0" ref="C8:J8">C6+C7</f>
        <v>1033094.8699999999</v>
      </c>
      <c r="D8" s="7">
        <f t="shared" si="0"/>
        <v>1157469</v>
      </c>
      <c r="E8" s="7">
        <f t="shared" si="0"/>
        <v>571705.2899999999</v>
      </c>
      <c r="F8" s="7">
        <f t="shared" si="0"/>
        <v>787600.78</v>
      </c>
      <c r="G8" s="7">
        <f t="shared" si="0"/>
        <v>597152.51</v>
      </c>
      <c r="H8" s="7">
        <f t="shared" si="0"/>
        <v>736349.7499999998</v>
      </c>
      <c r="I8" s="7">
        <f t="shared" si="0"/>
        <v>988810.3299999997</v>
      </c>
      <c r="J8" s="7">
        <f t="shared" si="0"/>
        <v>394239.7800000001</v>
      </c>
      <c r="K8" s="7">
        <f>+K7+K6</f>
        <v>7089665.689999999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449958.25999999995</v>
      </c>
      <c r="C13" s="10">
        <v>360900.6</v>
      </c>
      <c r="D13" s="10">
        <v>1191869.31</v>
      </c>
      <c r="E13" s="10">
        <v>935451.1300000001</v>
      </c>
      <c r="F13" s="10">
        <v>1022352.93</v>
      </c>
      <c r="G13" s="10">
        <v>565040.01</v>
      </c>
      <c r="H13" s="10">
        <v>324304.51999999996</v>
      </c>
      <c r="I13" s="10">
        <v>435967.85</v>
      </c>
      <c r="J13" s="10">
        <v>487614.1800000001</v>
      </c>
      <c r="K13" s="10">
        <v>604819.6</v>
      </c>
      <c r="L13" s="10">
        <f>SUM(B13:K13)</f>
        <v>6378278.389999999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-48808.68</v>
      </c>
      <c r="C14" s="8">
        <v>-34595.22</v>
      </c>
      <c r="D14" s="8">
        <v>-91855.84999999999</v>
      </c>
      <c r="E14" s="8">
        <v>-86983.1</v>
      </c>
      <c r="F14" s="8">
        <v>-77412.76999999999</v>
      </c>
      <c r="G14" s="8">
        <v>-43961.189999999995</v>
      </c>
      <c r="H14" s="8">
        <v>-30817.42</v>
      </c>
      <c r="I14" s="8">
        <v>-53510.64</v>
      </c>
      <c r="J14" s="8">
        <v>-22249.89</v>
      </c>
      <c r="K14" s="8">
        <v>-57322.88</v>
      </c>
      <c r="L14" s="8">
        <f>SUM(B14:K14)</f>
        <v>-547517.64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401149.57999999996</v>
      </c>
      <c r="C15" s="7">
        <f aca="true" t="shared" si="1" ref="C15:K15">C13+C14</f>
        <v>326305.38</v>
      </c>
      <c r="D15" s="7">
        <f t="shared" si="1"/>
        <v>1100013.46</v>
      </c>
      <c r="E15" s="7">
        <f t="shared" si="1"/>
        <v>848468.0300000001</v>
      </c>
      <c r="F15" s="7">
        <f t="shared" si="1"/>
        <v>944940.16</v>
      </c>
      <c r="G15" s="7">
        <f t="shared" si="1"/>
        <v>521078.82</v>
      </c>
      <c r="H15" s="7">
        <f t="shared" si="1"/>
        <v>293487.1</v>
      </c>
      <c r="I15" s="7">
        <f t="shared" si="1"/>
        <v>382457.20999999996</v>
      </c>
      <c r="J15" s="7">
        <f t="shared" si="1"/>
        <v>465364.2900000001</v>
      </c>
      <c r="K15" s="7">
        <f t="shared" si="1"/>
        <v>547496.72</v>
      </c>
      <c r="L15" s="7">
        <f>+L13+L14</f>
        <v>5830760.749999999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1009315.71</v>
      </c>
      <c r="C20" s="10">
        <v>744715.3799999999</v>
      </c>
      <c r="D20" s="10">
        <v>631626.04</v>
      </c>
      <c r="E20" s="10">
        <v>196097.55999999997</v>
      </c>
      <c r="F20" s="10">
        <v>668902.41</v>
      </c>
      <c r="G20" s="10">
        <v>916200.1199999999</v>
      </c>
      <c r="H20" s="10">
        <v>191094.26</v>
      </c>
      <c r="I20" s="10">
        <v>737299.8</v>
      </c>
      <c r="J20" s="10">
        <v>670103.6499999999</v>
      </c>
      <c r="K20" s="10">
        <v>855618.01</v>
      </c>
      <c r="L20" s="10">
        <v>781753.0299999999</v>
      </c>
      <c r="M20" s="10">
        <v>420203.20999999996</v>
      </c>
      <c r="N20" s="10">
        <v>240648.99000000002</v>
      </c>
      <c r="O20" s="10">
        <f>SUM(B20:N20)</f>
        <v>8063578.17</v>
      </c>
    </row>
    <row r="21" spans="1:15" ht="27" customHeight="1">
      <c r="A21" s="2" t="s">
        <v>4</v>
      </c>
      <c r="B21" s="8">
        <v>-80127.93</v>
      </c>
      <c r="C21" s="8">
        <v>-79605.48000000001</v>
      </c>
      <c r="D21" s="8">
        <v>-103440.09</v>
      </c>
      <c r="E21" s="8">
        <v>-10837.65</v>
      </c>
      <c r="F21" s="8">
        <v>11148.089999999967</v>
      </c>
      <c r="G21" s="8">
        <v>17076.98000000001</v>
      </c>
      <c r="H21" s="8">
        <v>163070.12</v>
      </c>
      <c r="I21" s="8">
        <v>-27299.199999999997</v>
      </c>
      <c r="J21" s="8">
        <v>-77246.15</v>
      </c>
      <c r="K21" s="8">
        <v>-62281.42</v>
      </c>
      <c r="L21" s="8">
        <v>4041.530000000006</v>
      </c>
      <c r="M21" s="8">
        <v>-24252.92</v>
      </c>
      <c r="N21" s="8">
        <v>-24117.27</v>
      </c>
      <c r="O21" s="8">
        <f>SUM(B21:N21)</f>
        <v>-293871.3900000001</v>
      </c>
    </row>
    <row r="22" spans="1:15" ht="27" customHeight="1">
      <c r="A22" s="6" t="s">
        <v>5</v>
      </c>
      <c r="B22" s="7">
        <f>+B20+B21</f>
        <v>929187.78</v>
      </c>
      <c r="C22" s="7">
        <f>+C20+C21</f>
        <v>665109.8999999999</v>
      </c>
      <c r="D22" s="7">
        <f aca="true" t="shared" si="2" ref="D22:O22">+D20+D21</f>
        <v>528185.9500000001</v>
      </c>
      <c r="E22" s="7">
        <f t="shared" si="2"/>
        <v>185259.90999999997</v>
      </c>
      <c r="F22" s="7">
        <f t="shared" si="2"/>
        <v>680050.5</v>
      </c>
      <c r="G22" s="7">
        <f t="shared" si="2"/>
        <v>933277.0999999999</v>
      </c>
      <c r="H22" s="7">
        <f t="shared" si="2"/>
        <v>354164.38</v>
      </c>
      <c r="I22" s="7">
        <f t="shared" si="2"/>
        <v>710000.6000000001</v>
      </c>
      <c r="J22" s="7">
        <f t="shared" si="2"/>
        <v>592857.4999999999</v>
      </c>
      <c r="K22" s="7">
        <f t="shared" si="2"/>
        <v>793336.59</v>
      </c>
      <c r="L22" s="7">
        <f t="shared" si="2"/>
        <v>785794.5599999999</v>
      </c>
      <c r="M22" s="7">
        <f t="shared" si="2"/>
        <v>395950.29</v>
      </c>
      <c r="N22" s="7">
        <f t="shared" si="2"/>
        <v>216531.72000000003</v>
      </c>
      <c r="O22" s="7">
        <f t="shared" si="2"/>
        <v>7769706.78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2020-12-30T19:06:46Z</dcterms:modified>
  <cp:category/>
  <cp:version/>
  <cp:contentType/>
  <cp:contentStatus/>
</cp:coreProperties>
</file>