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<sst xmlns="http://schemas.openxmlformats.org/spreadsheetml/2006/main" count="81" uniqueCount="63">
  <si>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</si>
  <si>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</si>
  <si>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</si>
  <si>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</si>
  <si>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</si>
  <si>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</si>
  <si>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</si>
  <si>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</si>
  <si>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</si>
  <si>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</si>
  <si>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</si>
  <si>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</si>
  <si>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</si>
  <si>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</si>
  <si>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</si>
  <si>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</si>
  <si>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</si>
  <si>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</si>
  <si>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</si>
  <si>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</si>
  <si>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</si>
  <si>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</si>
  <si>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</si>
  <si>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</si>
  <si>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</si>
  <si>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</si>
  <si>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</si>
  <si>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</si>
  <si>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</si>
  <si>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</si>
  <si>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</si>
  <si>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</si>
  <si>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</si>
  <si>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</si>
  <si>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</si>
  <si>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</si>
  <si>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</si>
  <si>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</si>
  <si>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</si>
  <si>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</si>
  <si>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</si>
  <si>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</si>
  <si>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</si>
  <si>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</si>
  <si>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</si>
  <si>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</si>
  <si>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</si>
  <si>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</si>
  <si>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</si>
  <si>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</si>
  <si>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</si>
  <si>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</si>
  <si>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</si>
  <si>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</si>
  <si>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</si>
  <si>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</si>
  <si>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</si>
  <si>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</si>
  <si>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</si>
  <si>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</si>
  <si>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</si>
  <si>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</si>
  <si>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19/12/20 - VENCIMENTO 28/12/20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</si>
</sst>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735559.12</v>
      </c>
      <c r="C6" s="10">
        <v>726266.8999999999</v>
      </c>
      <c r="D6" s="10">
        <v>962382.11</v>
      </c>
      <c r="E6" s="10">
        <v>488956.76999999996</v>
      </c>
      <c r="F6" s="10">
        <v>583648.87</v>
      </c>
      <c r="G6" s="10">
        <v>642493.87</v>
      </c>
      <c r="H6" s="10">
        <v>608322.5399999999</v>
      </c>
      <c r="I6" s="10">
        <v>757957.1900000001</v>
      </c>
      <c r="J6" s="10">
        <v>200562.52</v>
      </c>
      <c r="K6" s="10">
        <f>SUM(B6:J6)</f>
        <v>5706149.89</v>
      </c>
      <c r="Q6"/>
      <c r="R6"/>
    </row>
    <row r="7" spans="1:18" ht="27" customHeight="1">
      <c r="A7" s="2" t="s">
        <v>4</v>
      </c>
      <c r="B7" s="19">
        <v>-71645.2</v>
      </c>
      <c r="C7" s="19">
        <v>-72780.4</v>
      </c>
      <c r="D7" s="19">
        <v>-112480.6</v>
      </c>
      <c r="E7" s="19">
        <v>-45399.2</v>
      </c>
      <c r="F7" s="19">
        <v>-47520</v>
      </c>
      <c r="G7" s="19">
        <v>-37149.2</v>
      </c>
      <c r="H7" s="19">
        <v>-37268</v>
      </c>
      <c r="I7" s="19">
        <v>-72344.8</v>
      </c>
      <c r="J7" s="19">
        <v>-13802.67</v>
      </c>
      <c r="K7" s="8">
        <f>SUM(B7:J7)</f>
        <v>-510390.06999999995</v>
      </c>
      <c r="Q7"/>
      <c r="R7"/>
    </row>
    <row r="8" spans="1:11" ht="27" customHeight="1">
      <c r="A8" s="6" t="s">
        <v>5</v>
      </c>
      <c r="B8" s="7">
        <f>B6+B7</f>
        <v>663913.92</v>
      </c>
      <c r="C8" s="7">
        <f aca="true" t="shared" si="0" ref="C8:J8">C6+C7</f>
        <v>653486.4999999999</v>
      </c>
      <c r="D8" s="7">
        <f t="shared" si="0"/>
        <v>849901.51</v>
      </c>
      <c r="E8" s="7">
        <f t="shared" si="0"/>
        <v>443557.56999999995</v>
      </c>
      <c r="F8" s="7">
        <f t="shared" si="0"/>
        <v>536128.87</v>
      </c>
      <c r="G8" s="7">
        <f t="shared" si="0"/>
        <v>605344.67</v>
      </c>
      <c r="H8" s="7">
        <f t="shared" si="0"/>
        <v>571054.5399999999</v>
      </c>
      <c r="I8" s="7">
        <f t="shared" si="0"/>
        <v>685612.39</v>
      </c>
      <c r="J8" s="7">
        <f t="shared" si="0"/>
        <v>186759.84999999998</v>
      </c>
      <c r="K8" s="7">
        <f>+K7+K6</f>
        <v>5195759.819999999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312449.38</v>
      </c>
      <c r="C13" s="10">
        <v>239169.18000000002</v>
      </c>
      <c r="D13" s="10">
        <v>850200.83</v>
      </c>
      <c r="E13" s="10">
        <v>712338.2799999999</v>
      </c>
      <c r="F13" s="10">
        <v>743835.51</v>
      </c>
      <c r="G13" s="10">
        <v>339790.18</v>
      </c>
      <c r="H13" s="10">
        <v>185877.63000000003</v>
      </c>
      <c r="I13" s="10">
        <v>264608.2</v>
      </c>
      <c r="J13" s="10">
        <v>238726.52</v>
      </c>
      <c r="K13" s="10">
        <v>402026.93</v>
      </c>
      <c r="L13" s="10">
        <f>SUM(B13:K13)</f>
        <v>4289022.64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-43209.8</v>
      </c>
      <c r="C14" s="8">
        <v>-26642</v>
      </c>
      <c r="D14" s="8">
        <v>-77545.6</v>
      </c>
      <c r="E14" s="8">
        <v>-77816.15000000001</v>
      </c>
      <c r="F14" s="8">
        <v>-65982.4</v>
      </c>
      <c r="G14" s="8">
        <v>-31922</v>
      </c>
      <c r="H14" s="8">
        <v>-20096.36</v>
      </c>
      <c r="I14" s="8">
        <v>-19148.8</v>
      </c>
      <c r="J14" s="8">
        <v>-12575.2</v>
      </c>
      <c r="K14" s="8">
        <v>-42834</v>
      </c>
      <c r="L14" s="8">
        <f>SUM(B14:K14)</f>
        <v>-417772.31000000006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269239.58</v>
      </c>
      <c r="C15" s="7">
        <f aca="true" t="shared" si="1" ref="C15:K15">C13+C14</f>
        <v>212527.18000000002</v>
      </c>
      <c r="D15" s="7">
        <f t="shared" si="1"/>
        <v>772655.23</v>
      </c>
      <c r="E15" s="7">
        <f t="shared" si="1"/>
        <v>634522.1299999999</v>
      </c>
      <c r="F15" s="7">
        <f t="shared" si="1"/>
        <v>677853.11</v>
      </c>
      <c r="G15" s="7">
        <f t="shared" si="1"/>
        <v>307868.18</v>
      </c>
      <c r="H15" s="7">
        <f t="shared" si="1"/>
        <v>165781.27000000002</v>
      </c>
      <c r="I15" s="7">
        <f t="shared" si="1"/>
        <v>245459.40000000002</v>
      </c>
      <c r="J15" s="7">
        <f t="shared" si="1"/>
        <v>226151.31999999998</v>
      </c>
      <c r="K15" s="7">
        <f t="shared" si="1"/>
        <v>359192.93</v>
      </c>
      <c r="L15" s="7">
        <f>+L13+L14</f>
        <v>3871250.3299999996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791890.1599999999</v>
      </c>
      <c r="C20" s="10">
        <v>559623.74</v>
      </c>
      <c r="D20" s="10">
        <v>604917.3300000001</v>
      </c>
      <c r="E20" s="10">
        <v>160517.25</v>
      </c>
      <c r="F20" s="10">
        <v>514284.64999999997</v>
      </c>
      <c r="G20" s="10">
        <v>710903.3799999999</v>
      </c>
      <c r="H20" s="10">
        <v>125707.34999999999</v>
      </c>
      <c r="I20" s="10">
        <v>559828.26</v>
      </c>
      <c r="J20" s="10">
        <v>511745.82000000007</v>
      </c>
      <c r="K20" s="10">
        <v>667843.3200000001</v>
      </c>
      <c r="L20" s="10">
        <v>614315.71</v>
      </c>
      <c r="M20" s="10">
        <v>317454.38999999996</v>
      </c>
      <c r="N20" s="10">
        <v>168211.27000000002</v>
      </c>
      <c r="O20" s="10">
        <f>SUM(B20:N20)</f>
        <v>6307242.630000001</v>
      </c>
    </row>
    <row r="21" spans="1:15" ht="27" customHeight="1">
      <c r="A21" s="2" t="s">
        <v>4</v>
      </c>
      <c r="B21" s="8">
        <v>-75543.6</v>
      </c>
      <c r="C21" s="8">
        <v>-72846.4</v>
      </c>
      <c r="D21" s="8">
        <v>-101420.38999999998</v>
      </c>
      <c r="E21" s="8">
        <v>-12892</v>
      </c>
      <c r="F21" s="8">
        <v>-54708.840000000026</v>
      </c>
      <c r="G21" s="8">
        <v>-66514.8</v>
      </c>
      <c r="H21" s="8">
        <v>-13687.740000000002</v>
      </c>
      <c r="I21" s="8">
        <v>-75178.4</v>
      </c>
      <c r="J21" s="8">
        <v>-77915.57</v>
      </c>
      <c r="K21" s="8">
        <v>-88874.80999999998</v>
      </c>
      <c r="L21" s="8">
        <v>-43181.6</v>
      </c>
      <c r="M21" s="8">
        <v>-21947.2</v>
      </c>
      <c r="N21" s="8">
        <v>-25786.809999999998</v>
      </c>
      <c r="O21" s="8">
        <f>SUM(B21:N21)</f>
        <v>-730498.1599999999</v>
      </c>
    </row>
    <row r="22" spans="1:15" ht="27" customHeight="1">
      <c r="A22" s="6" t="s">
        <v>5</v>
      </c>
      <c r="B22" s="7">
        <f>+B20+B21</f>
        <v>716346.5599999999</v>
      </c>
      <c r="C22" s="7">
        <f>+C20+C21</f>
        <v>486777.33999999997</v>
      </c>
      <c r="D22" s="7">
        <f aca="true" t="shared" si="2" ref="D22:O22">+D20+D21</f>
        <v>503496.94000000006</v>
      </c>
      <c r="E22" s="7">
        <f t="shared" si="2"/>
        <v>147625.25</v>
      </c>
      <c r="F22" s="7">
        <f t="shared" si="2"/>
        <v>459575.80999999994</v>
      </c>
      <c r="G22" s="7">
        <f t="shared" si="2"/>
        <v>644388.5799999998</v>
      </c>
      <c r="H22" s="7">
        <f t="shared" si="2"/>
        <v>112019.60999999999</v>
      </c>
      <c r="I22" s="7">
        <f t="shared" si="2"/>
        <v>484649.86</v>
      </c>
      <c r="J22" s="7">
        <f t="shared" si="2"/>
        <v>433830.25000000006</v>
      </c>
      <c r="K22" s="7">
        <f t="shared" si="2"/>
        <v>578968.5100000001</v>
      </c>
      <c r="L22" s="7">
        <f t="shared" si="2"/>
        <v>571134.11</v>
      </c>
      <c r="M22" s="7">
        <f t="shared" si="2"/>
        <v>295507.18999999994</v>
      </c>
      <c r="N22" s="7">
        <f t="shared" si="2"/>
        <v>142424.46000000002</v>
      </c>
      <c r="O22" s="7">
        <f t="shared" si="2"/>
        <v>5576744.470000001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2020-12-23T21:27:44Z</dcterms:modified>
  <cp:category/>
  <cp:version/>
  <cp:contentType/>
  <cp:contentStatus/>
</cp:coreProperties>
</file>