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<sst xmlns="http://schemas.openxmlformats.org/spreadsheetml/2006/main" count="81" uniqueCount="63">
  <si>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</si>
  <si>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</si>
  <si>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</si>
  <si>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</si>
  <si>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</si>
  <si>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</si>
  <si>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</si>
  <si>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</si>
  <si>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</si>
  <si>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</si>
  <si>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</si>
  <si>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</si>
  <si>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</si>
  <si>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</si>
  <si>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</si>
  <si>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</si>
  <si>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</si>
  <si>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</si>
  <si>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</si>
  <si>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</si>
  <si>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</si>
  <si>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</si>
  <si>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</si>
  <si>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</si>
  <si>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</si>
  <si>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</si>
  <si>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</si>
  <si>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</si>
  <si>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</si>
  <si>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</si>
  <si>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</si>
  <si>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</si>
  <si>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</si>
  <si>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</si>
  <si>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</si>
  <si>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</si>
  <si>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</si>
  <si>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</si>
  <si>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</si>
  <si>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</si>
  <si>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</si>
  <si>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</si>
  <si>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</si>
  <si>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</si>
  <si>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</si>
  <si>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</si>
  <si>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</si>
  <si>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</si>
  <si>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</si>
  <si>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</si>
  <si>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</si>
  <si>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</si>
  <si>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</si>
  <si>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</si>
  <si>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</si>
  <si>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</si>
  <si>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</si>
  <si>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</si>
  <si>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</si>
  <si>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</si>
  <si>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</si>
  <si>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</si>
  <si>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17/12/20 - VENCIMENTO 24/12/20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</si>
</sst>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0" t="s">
        <v>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39.75" customHeight="1">
      <c r="A2" s="21" t="s">
        <v>62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2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3" t="s">
        <v>1</v>
      </c>
    </row>
    <row r="5" spans="1:11" ht="27" customHeight="1">
      <c r="A5" s="22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4"/>
    </row>
    <row r="6" spans="1:18" ht="27" customHeight="1">
      <c r="A6" s="9" t="s">
        <v>3</v>
      </c>
      <c r="B6" s="10">
        <v>1132985.66</v>
      </c>
      <c r="C6" s="10">
        <v>1138464.57</v>
      </c>
      <c r="D6" s="10">
        <v>1333710.6</v>
      </c>
      <c r="E6" s="10">
        <v>815042.01</v>
      </c>
      <c r="F6" s="10">
        <v>868293.29</v>
      </c>
      <c r="G6" s="10">
        <v>932976.4600000001</v>
      </c>
      <c r="H6" s="10">
        <v>838798.7799999999</v>
      </c>
      <c r="I6" s="10">
        <v>1158646.29</v>
      </c>
      <c r="J6" s="10">
        <v>432799.49</v>
      </c>
      <c r="K6" s="10">
        <f>SUM(B6:J6)</f>
        <v>8651717.15</v>
      </c>
      <c r="Q6"/>
      <c r="R6"/>
    </row>
    <row r="7" spans="1:18" ht="27" customHeight="1">
      <c r="A7" s="2" t="s">
        <v>4</v>
      </c>
      <c r="B7" s="19">
        <v>-131435.65000000002</v>
      </c>
      <c r="C7" s="19">
        <v>-77557.8</v>
      </c>
      <c r="D7" s="19">
        <v>-118574.03</v>
      </c>
      <c r="E7" s="19">
        <v>-103101.81</v>
      </c>
      <c r="F7" s="19">
        <v>-55101.2</v>
      </c>
      <c r="G7" s="19">
        <v>-109687.09</v>
      </c>
      <c r="H7" s="19">
        <v>-47190.28</v>
      </c>
      <c r="I7" s="19">
        <v>-99596.45000000001</v>
      </c>
      <c r="J7" s="19">
        <v>-25756.07</v>
      </c>
      <c r="K7" s="8">
        <f>SUM(B7:J7)</f>
        <v>-768000.38</v>
      </c>
      <c r="Q7"/>
      <c r="R7"/>
    </row>
    <row r="8" spans="1:11" ht="27" customHeight="1">
      <c r="A8" s="6" t="s">
        <v>5</v>
      </c>
      <c r="B8" s="7">
        <f>B6+B7</f>
        <v>1001550.0099999999</v>
      </c>
      <c r="C8" s="7">
        <f aca="true" t="shared" si="0" ref="C8:J8">C6+C7</f>
        <v>1060906.77</v>
      </c>
      <c r="D8" s="7">
        <f t="shared" si="0"/>
        <v>1215136.57</v>
      </c>
      <c r="E8" s="7">
        <f t="shared" si="0"/>
        <v>711940.2</v>
      </c>
      <c r="F8" s="7">
        <f t="shared" si="0"/>
        <v>813192.0900000001</v>
      </c>
      <c r="G8" s="7">
        <f t="shared" si="0"/>
        <v>823289.3700000001</v>
      </c>
      <c r="H8" s="7">
        <f t="shared" si="0"/>
        <v>791608.4999999999</v>
      </c>
      <c r="I8" s="7">
        <f t="shared" si="0"/>
        <v>1059049.84</v>
      </c>
      <c r="J8" s="7">
        <f t="shared" si="0"/>
        <v>407043.42</v>
      </c>
      <c r="K8" s="7">
        <f>+K7+K6</f>
        <v>7883716.7700000005</v>
      </c>
    </row>
    <row r="9" ht="36" customHeight="1"/>
    <row r="10" ht="36" customHeight="1"/>
    <row r="11" spans="1:15" ht="60" customHeight="1">
      <c r="A11" s="22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3" t="s">
        <v>1</v>
      </c>
      <c r="M11"/>
      <c r="N11"/>
      <c r="O11"/>
    </row>
    <row r="12" spans="1:15" ht="27" customHeight="1">
      <c r="A12" s="22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4"/>
      <c r="M12"/>
      <c r="N12"/>
      <c r="O12"/>
    </row>
    <row r="13" spans="1:83" ht="27" customHeight="1">
      <c r="A13" s="9" t="s">
        <v>3</v>
      </c>
      <c r="B13" s="10">
        <v>456672.14</v>
      </c>
      <c r="C13" s="10">
        <v>363235.69</v>
      </c>
      <c r="D13" s="10">
        <v>1209780.76</v>
      </c>
      <c r="E13" s="10">
        <v>957134.9500000001</v>
      </c>
      <c r="F13" s="10">
        <v>1037550.91</v>
      </c>
      <c r="G13" s="10">
        <v>571584.27</v>
      </c>
      <c r="H13" s="10">
        <v>329768.91</v>
      </c>
      <c r="I13" s="10">
        <v>442145.68</v>
      </c>
      <c r="J13" s="10">
        <v>497828.24</v>
      </c>
      <c r="K13" s="10">
        <v>616864.35</v>
      </c>
      <c r="L13" s="10">
        <f>SUM(B13:K13)</f>
        <v>6482565.9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-44103</v>
      </c>
      <c r="C14" s="8">
        <v>-27750.8</v>
      </c>
      <c r="D14" s="8">
        <v>-80810.4</v>
      </c>
      <c r="E14" s="8">
        <v>-72940.95</v>
      </c>
      <c r="F14" s="8">
        <v>-64556.8</v>
      </c>
      <c r="G14" s="8">
        <v>-37589.2</v>
      </c>
      <c r="H14" s="8">
        <v>-25477.559999999998</v>
      </c>
      <c r="I14" s="8">
        <v>-32605.94</v>
      </c>
      <c r="J14" s="8">
        <v>-21520.4</v>
      </c>
      <c r="K14" s="8">
        <v>-49953.2</v>
      </c>
      <c r="L14" s="8">
        <f>SUM(B14:K14)</f>
        <v>-457308.25000000006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412569.14</v>
      </c>
      <c r="C15" s="7">
        <f aca="true" t="shared" si="1" ref="C15:K15">C13+C14</f>
        <v>335484.89</v>
      </c>
      <c r="D15" s="7">
        <f t="shared" si="1"/>
        <v>1128970.36</v>
      </c>
      <c r="E15" s="7">
        <f t="shared" si="1"/>
        <v>884194.0000000001</v>
      </c>
      <c r="F15" s="7">
        <f t="shared" si="1"/>
        <v>972994.11</v>
      </c>
      <c r="G15" s="7">
        <f t="shared" si="1"/>
        <v>533995.0700000001</v>
      </c>
      <c r="H15" s="7">
        <f t="shared" si="1"/>
        <v>304291.35</v>
      </c>
      <c r="I15" s="7">
        <f t="shared" si="1"/>
        <v>409539.74</v>
      </c>
      <c r="J15" s="7">
        <f t="shared" si="1"/>
        <v>476307.83999999997</v>
      </c>
      <c r="K15" s="7">
        <f t="shared" si="1"/>
        <v>566911.15</v>
      </c>
      <c r="L15" s="7">
        <f>+L13+L14</f>
        <v>6025257.65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2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3" t="s">
        <v>1</v>
      </c>
    </row>
    <row r="19" spans="1:15" ht="27" customHeight="1">
      <c r="A19" s="22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4"/>
    </row>
    <row r="20" spans="1:15" ht="27" customHeight="1">
      <c r="A20" s="9" t="s">
        <v>3</v>
      </c>
      <c r="B20" s="10">
        <v>1016400.59</v>
      </c>
      <c r="C20" s="10">
        <v>755022.86</v>
      </c>
      <c r="D20" s="10">
        <v>682862.21</v>
      </c>
      <c r="E20" s="10">
        <v>196256.66</v>
      </c>
      <c r="F20" s="10">
        <v>704292.8999999999</v>
      </c>
      <c r="G20" s="10">
        <v>961092.8</v>
      </c>
      <c r="H20" s="10">
        <v>193888.09000000003</v>
      </c>
      <c r="I20" s="10">
        <v>746976</v>
      </c>
      <c r="J20" s="10">
        <v>690239.56</v>
      </c>
      <c r="K20" s="10">
        <v>866951.54</v>
      </c>
      <c r="L20" s="10">
        <v>805835.1000000001</v>
      </c>
      <c r="M20" s="10">
        <v>432042.82999999996</v>
      </c>
      <c r="N20" s="10">
        <v>243140.59</v>
      </c>
      <c r="O20" s="10">
        <f>SUM(B20:N20)</f>
        <v>8295001.73</v>
      </c>
    </row>
    <row r="21" spans="1:15" ht="27" customHeight="1">
      <c r="A21" s="2" t="s">
        <v>4</v>
      </c>
      <c r="B21" s="8">
        <v>-69713.6</v>
      </c>
      <c r="C21" s="8">
        <v>-64688.8</v>
      </c>
      <c r="D21" s="8">
        <v>-87149.30999999997</v>
      </c>
      <c r="E21" s="8">
        <v>-10797.6</v>
      </c>
      <c r="F21" s="8">
        <v>-52060.04000000004</v>
      </c>
      <c r="G21" s="8">
        <v>-61437.2</v>
      </c>
      <c r="H21" s="8">
        <v>-14138.640000000001</v>
      </c>
      <c r="I21" s="8">
        <v>-68142.8</v>
      </c>
      <c r="J21" s="8">
        <v>-73638.77000000002</v>
      </c>
      <c r="K21" s="8">
        <v>-83053.70000000001</v>
      </c>
      <c r="L21" s="8">
        <v>-39472.4</v>
      </c>
      <c r="M21" s="8">
        <v>-47129.200000000004</v>
      </c>
      <c r="N21" s="8">
        <v>-25896.809999999998</v>
      </c>
      <c r="O21" s="8">
        <f>SUM(B21:N21)</f>
        <v>-697318.8700000001</v>
      </c>
    </row>
    <row r="22" spans="1:15" ht="27" customHeight="1">
      <c r="A22" s="6" t="s">
        <v>5</v>
      </c>
      <c r="B22" s="7">
        <f>+B20+B21</f>
        <v>946686.99</v>
      </c>
      <c r="C22" s="7">
        <f>+C20+C21</f>
        <v>690334.0599999999</v>
      </c>
      <c r="D22" s="7">
        <f aca="true" t="shared" si="2" ref="D22:O22">+D20+D21</f>
        <v>595712.9</v>
      </c>
      <c r="E22" s="7">
        <f t="shared" si="2"/>
        <v>185459.06</v>
      </c>
      <c r="F22" s="7">
        <f t="shared" si="2"/>
        <v>652232.8599999999</v>
      </c>
      <c r="G22" s="7">
        <f t="shared" si="2"/>
        <v>899655.6000000001</v>
      </c>
      <c r="H22" s="7">
        <f t="shared" si="2"/>
        <v>179749.45</v>
      </c>
      <c r="I22" s="7">
        <f t="shared" si="2"/>
        <v>678833.2</v>
      </c>
      <c r="J22" s="7">
        <f t="shared" si="2"/>
        <v>616600.79</v>
      </c>
      <c r="K22" s="7">
        <f t="shared" si="2"/>
        <v>783897.8400000001</v>
      </c>
      <c r="L22" s="7">
        <f t="shared" si="2"/>
        <v>766362.7000000001</v>
      </c>
      <c r="M22" s="7">
        <f t="shared" si="2"/>
        <v>384913.62999999995</v>
      </c>
      <c r="N22" s="7">
        <f t="shared" si="2"/>
        <v>217243.78</v>
      </c>
      <c r="O22" s="7">
        <f t="shared" si="2"/>
        <v>7597682.86</v>
      </c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2020-12-23T19:21:54Z</dcterms:modified>
  <cp:category/>
  <cp:version/>
  <cp:contentType/>
  <cp:contentStatus/>
</cp:coreProperties>
</file>