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<sst xmlns="http://schemas.openxmlformats.org/spreadsheetml/2006/main" count="81" uniqueCount="63">
  <si>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</si>
  <si>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</si>
  <si>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</si>
  <si>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</si>
  <si>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</si>
  <si>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</si>
  <si>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</si>
  <si>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</si>
  <si>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</si>
  <si>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</si>
  <si>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</si>
  <si>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</si>
  <si>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</si>
  <si>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</si>
  <si>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</si>
  <si>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</si>
  <si>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</si>
  <si>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</si>
  <si>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</si>
  <si>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</si>
  <si>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</si>
  <si>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</si>
  <si>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</si>
  <si>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</si>
  <si>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</si>
  <si>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</si>
  <si>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</si>
  <si>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</si>
  <si>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</si>
  <si>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</si>
  <si>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</si>
  <si>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</si>
  <si>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</si>
  <si>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</si>
  <si>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</si>
  <si>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</si>
  <si>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</si>
  <si>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</si>
  <si>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</si>
  <si>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</si>
  <si>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</si>
  <si>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</si>
  <si>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</si>
  <si>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</si>
  <si>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</si>
  <si>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</si>
  <si>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</si>
  <si>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</si>
  <si>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</si>
  <si>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</si>
  <si>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</si>
  <si>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</si>
  <si>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</si>
  <si>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</si>
  <si>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</si>
  <si>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</si>
  <si>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</si>
  <si>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</si>
  <si>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</si>
  <si>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</si>
  <si>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</si>
  <si>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</si>
  <si>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14/12/20 - VENCIMENTO 21/12/20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</si>
</sst>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1124522.5199999998</v>
      </c>
      <c r="C6" s="10">
        <v>1133828.32</v>
      </c>
      <c r="D6" s="10">
        <v>1345974.3199999998</v>
      </c>
      <c r="E6" s="10">
        <v>816211.4400000001</v>
      </c>
      <c r="F6" s="10">
        <v>861418.3899999999</v>
      </c>
      <c r="G6" s="10">
        <v>926781.9199999999</v>
      </c>
      <c r="H6" s="10">
        <v>837234.72</v>
      </c>
      <c r="I6" s="10">
        <v>1152834.18</v>
      </c>
      <c r="J6" s="10">
        <v>432572.04</v>
      </c>
      <c r="K6" s="10">
        <f>SUM(B6:J6)</f>
        <v>8631377.849999998</v>
      </c>
      <c r="Q6"/>
      <c r="R6"/>
    </row>
    <row r="7" spans="1:18" ht="27" customHeight="1">
      <c r="A7" s="2" t="s">
        <v>4</v>
      </c>
      <c r="B7" s="19">
        <v>-131335.13</v>
      </c>
      <c r="C7" s="19">
        <v>-79878.26</v>
      </c>
      <c r="D7" s="19">
        <v>-123975.85999999999</v>
      </c>
      <c r="E7" s="19">
        <v>-104172.99</v>
      </c>
      <c r="F7" s="19">
        <v>-55281.6</v>
      </c>
      <c r="G7" s="19">
        <v>-108236.84</v>
      </c>
      <c r="H7" s="19">
        <v>-46942.11</v>
      </c>
      <c r="I7" s="19">
        <v>-96738.14</v>
      </c>
      <c r="J7" s="19">
        <v>-24741.79</v>
      </c>
      <c r="K7" s="8">
        <f>SUM(B7:J7)</f>
        <v>-771302.72</v>
      </c>
      <c r="Q7"/>
      <c r="R7"/>
    </row>
    <row r="8" spans="1:11" ht="27" customHeight="1">
      <c r="A8" s="6" t="s">
        <v>5</v>
      </c>
      <c r="B8" s="7">
        <f>B6+B7</f>
        <v>993187.3899999998</v>
      </c>
      <c r="C8" s="7">
        <f aca="true" t="shared" si="0" ref="C8:J8">C6+C7</f>
        <v>1053950.06</v>
      </c>
      <c r="D8" s="7">
        <f t="shared" si="0"/>
        <v>1221998.46</v>
      </c>
      <c r="E8" s="7">
        <f t="shared" si="0"/>
        <v>712038.4500000001</v>
      </c>
      <c r="F8" s="7">
        <f t="shared" si="0"/>
        <v>806136.7899999999</v>
      </c>
      <c r="G8" s="7">
        <f t="shared" si="0"/>
        <v>818545.08</v>
      </c>
      <c r="H8" s="7">
        <f t="shared" si="0"/>
        <v>790292.61</v>
      </c>
      <c r="I8" s="7">
        <f t="shared" si="0"/>
        <v>1056096.04</v>
      </c>
      <c r="J8" s="7">
        <f t="shared" si="0"/>
        <v>407830.25</v>
      </c>
      <c r="K8" s="7">
        <f>+K7+K6</f>
        <v>7860075.129999998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456253.88999999996</v>
      </c>
      <c r="C13" s="10">
        <v>364130.24</v>
      </c>
      <c r="D13" s="10">
        <v>1203464.27</v>
      </c>
      <c r="E13" s="10">
        <v>954024.75</v>
      </c>
      <c r="F13" s="10">
        <v>1034671.31</v>
      </c>
      <c r="G13" s="10">
        <v>571245.12</v>
      </c>
      <c r="H13" s="10">
        <v>328180.6</v>
      </c>
      <c r="I13" s="10">
        <v>442080.01</v>
      </c>
      <c r="J13" s="10">
        <v>494380.23000000004</v>
      </c>
      <c r="K13" s="10">
        <v>612299.36</v>
      </c>
      <c r="L13" s="10">
        <f>SUM(B13:K13)</f>
        <v>6460729.78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-44833.4</v>
      </c>
      <c r="C14" s="8">
        <v>-27508.8</v>
      </c>
      <c r="D14" s="8">
        <v>-79530</v>
      </c>
      <c r="E14" s="8">
        <v>-73385.35</v>
      </c>
      <c r="F14" s="8">
        <v>-66853.6</v>
      </c>
      <c r="G14" s="8">
        <v>-37998.4</v>
      </c>
      <c r="H14" s="8">
        <v>-25543.559999999998</v>
      </c>
      <c r="I14" s="8">
        <v>-31580.54</v>
      </c>
      <c r="J14" s="8">
        <v>-20922</v>
      </c>
      <c r="K14" s="8">
        <v>-48857.6</v>
      </c>
      <c r="L14" s="8">
        <f>SUM(B14:K14)</f>
        <v>-457013.25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411420.48999999993</v>
      </c>
      <c r="C15" s="7">
        <f aca="true" t="shared" si="1" ref="C15:K15">C13+C14</f>
        <v>336621.44</v>
      </c>
      <c r="D15" s="7">
        <f t="shared" si="1"/>
        <v>1123934.27</v>
      </c>
      <c r="E15" s="7">
        <f t="shared" si="1"/>
        <v>880639.4</v>
      </c>
      <c r="F15" s="7">
        <f t="shared" si="1"/>
        <v>967817.7100000001</v>
      </c>
      <c r="G15" s="7">
        <f t="shared" si="1"/>
        <v>533246.72</v>
      </c>
      <c r="H15" s="7">
        <f t="shared" si="1"/>
        <v>302637.04</v>
      </c>
      <c r="I15" s="7">
        <f t="shared" si="1"/>
        <v>410499.47000000003</v>
      </c>
      <c r="J15" s="7">
        <f t="shared" si="1"/>
        <v>473458.23000000004</v>
      </c>
      <c r="K15" s="7">
        <f t="shared" si="1"/>
        <v>563441.76</v>
      </c>
      <c r="L15" s="7">
        <f>+L13+L14</f>
        <v>6003716.53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1012722.71</v>
      </c>
      <c r="C20" s="10">
        <v>747103.1900000001</v>
      </c>
      <c r="D20" s="10">
        <v>683069.4899999999</v>
      </c>
      <c r="E20" s="10">
        <v>195049.5</v>
      </c>
      <c r="F20" s="10">
        <v>682452.6</v>
      </c>
      <c r="G20" s="10">
        <v>961097.44</v>
      </c>
      <c r="H20" s="10">
        <v>193017.39</v>
      </c>
      <c r="I20" s="10">
        <v>735522.03</v>
      </c>
      <c r="J20" s="10">
        <v>670222.4</v>
      </c>
      <c r="K20" s="10">
        <v>863546.6100000001</v>
      </c>
      <c r="L20" s="10">
        <v>798569.8799999999</v>
      </c>
      <c r="M20" s="10">
        <v>433404.23</v>
      </c>
      <c r="N20" s="10">
        <v>243234.96</v>
      </c>
      <c r="O20" s="10">
        <f>SUM(B20:N20)</f>
        <v>8219012.430000001</v>
      </c>
    </row>
    <row r="21" spans="1:15" ht="27" customHeight="1">
      <c r="A21" s="2" t="s">
        <v>4</v>
      </c>
      <c r="B21" s="8">
        <v>47745.880000000005</v>
      </c>
      <c r="C21" s="8">
        <v>95689.12999999999</v>
      </c>
      <c r="D21" s="8">
        <v>-89768.34999999998</v>
      </c>
      <c r="E21" s="8">
        <v>-17723.14</v>
      </c>
      <c r="F21" s="8">
        <v>-53195.23999999999</v>
      </c>
      <c r="G21" s="8">
        <v>-85334.51000000001</v>
      </c>
      <c r="H21" s="8">
        <v>-13799.89</v>
      </c>
      <c r="I21" s="8">
        <v>174976.69</v>
      </c>
      <c r="J21" s="8">
        <v>-75614.37</v>
      </c>
      <c r="K21" s="8">
        <v>-85354.81</v>
      </c>
      <c r="L21" s="8">
        <v>-76914.20999999999</v>
      </c>
      <c r="M21" s="8">
        <v>-48590</v>
      </c>
      <c r="N21" s="8">
        <v>-25786.81</v>
      </c>
      <c r="O21" s="8">
        <f>SUM(B21:N21)</f>
        <v>-253669.62999999995</v>
      </c>
    </row>
    <row r="22" spans="1:15" ht="27" customHeight="1">
      <c r="A22" s="6" t="s">
        <v>5</v>
      </c>
      <c r="B22" s="7">
        <f>+B20+B21</f>
        <v>1060468.5899999999</v>
      </c>
      <c r="C22" s="7">
        <f>+C20+C21</f>
        <v>842792.3200000001</v>
      </c>
      <c r="D22" s="7">
        <f aca="true" t="shared" si="2" ref="D22:O22">+D20+D21</f>
        <v>593301.1399999999</v>
      </c>
      <c r="E22" s="7">
        <f t="shared" si="2"/>
        <v>177326.36</v>
      </c>
      <c r="F22" s="7">
        <f t="shared" si="2"/>
        <v>629257.36</v>
      </c>
      <c r="G22" s="7">
        <f t="shared" si="2"/>
        <v>875762.9299999999</v>
      </c>
      <c r="H22" s="7">
        <f t="shared" si="2"/>
        <v>179217.5</v>
      </c>
      <c r="I22" s="7">
        <f t="shared" si="2"/>
        <v>910498.72</v>
      </c>
      <c r="J22" s="7">
        <f t="shared" si="2"/>
        <v>594608.03</v>
      </c>
      <c r="K22" s="7">
        <f t="shared" si="2"/>
        <v>778191.8</v>
      </c>
      <c r="L22" s="7">
        <f t="shared" si="2"/>
        <v>721655.6699999999</v>
      </c>
      <c r="M22" s="7">
        <f t="shared" si="2"/>
        <v>384814.23</v>
      </c>
      <c r="N22" s="7">
        <f t="shared" si="2"/>
        <v>217448.15</v>
      </c>
      <c r="O22" s="7">
        <f t="shared" si="2"/>
        <v>7965342.800000001</v>
      </c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2020-12-21T22:03:19Z</dcterms:modified>
  <cp:category/>
  <cp:version/>
  <cp:contentType/>
  <cp:contentStatus/>
</cp:coreProperties>
</file>