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<sst xmlns="http://schemas.openxmlformats.org/spreadsheetml/2006/main" count="81" uniqueCount="63">
  <si>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</si>
  <si>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</si>
  <si>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</si>
  <si>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</si>
  <si>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</si>
  <si>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</si>
  <si>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</si>
  <si>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</si>
  <si>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</si>
  <si>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</si>
  <si>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</si>
  <si>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</si>
  <si>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</si>
  <si>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</si>
  <si>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</si>
  <si>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</si>
  <si>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</si>
  <si>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</si>
  <si>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</si>
  <si>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</si>
  <si>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</si>
  <si>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</si>
  <si>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</si>
  <si>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</si>
  <si>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</si>
  <si>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</si>
  <si>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</si>
  <si>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</si>
  <si>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</si>
  <si>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</si>
  <si>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</si>
  <si>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</si>
  <si>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</si>
  <si>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</si>
  <si>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</si>
  <si>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</si>
  <si>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</si>
  <si>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</si>
  <si>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</si>
  <si>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</si>
  <si>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</si>
  <si>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</si>
  <si>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</si>
  <si>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</si>
  <si>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</si>
  <si>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</si>
  <si>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</si>
  <si>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</si>
  <si>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</si>
  <si>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</si>
  <si>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</si>
  <si>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</si>
  <si>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</si>
  <si>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</si>
  <si>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</si>
  <si>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</si>
  <si>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</si>
  <si>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</si>
  <si>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</si>
  <si>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</si>
  <si>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</si>
  <si>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</si>
  <si>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11/12/20 - VENCIMENTO 18/12/20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</si>
</sst>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1129732.77</v>
      </c>
      <c r="C6" s="10">
        <v>1138510.0099999998</v>
      </c>
      <c r="D6" s="10">
        <v>1344693.9499999997</v>
      </c>
      <c r="E6" s="10">
        <v>814807.8999999999</v>
      </c>
      <c r="F6" s="10">
        <v>869898.26</v>
      </c>
      <c r="G6" s="10">
        <v>946054.86</v>
      </c>
      <c r="H6" s="10">
        <v>844886.0199999998</v>
      </c>
      <c r="I6" s="10">
        <v>1162002.09</v>
      </c>
      <c r="J6" s="10">
        <v>432246.57999999996</v>
      </c>
      <c r="K6" s="10">
        <f>SUM(B6:J6)</f>
        <v>8682832.439999998</v>
      </c>
      <c r="Q6"/>
      <c r="R6"/>
    </row>
    <row r="7" spans="1:18" ht="27" customHeight="1">
      <c r="A7" s="2" t="s">
        <v>4</v>
      </c>
      <c r="B7" s="19">
        <v>-127196.68</v>
      </c>
      <c r="C7" s="19">
        <v>-78931.03</v>
      </c>
      <c r="D7" s="19">
        <v>-116970.19</v>
      </c>
      <c r="E7" s="19">
        <v>-108341.56</v>
      </c>
      <c r="F7" s="19">
        <v>-56223.2</v>
      </c>
      <c r="G7" s="19">
        <v>-107894.02</v>
      </c>
      <c r="H7" s="19">
        <v>-45777.7</v>
      </c>
      <c r="I7" s="19">
        <v>-96810.73999999999</v>
      </c>
      <c r="J7" s="19">
        <v>-23957.729999999996</v>
      </c>
      <c r="K7" s="8">
        <f>SUM(B7:J7)</f>
        <v>-762102.85</v>
      </c>
      <c r="Q7"/>
      <c r="R7"/>
    </row>
    <row r="8" spans="1:11" ht="27" customHeight="1">
      <c r="A8" s="6" t="s">
        <v>5</v>
      </c>
      <c r="B8" s="7">
        <f>B6+B7</f>
        <v>1002536.0900000001</v>
      </c>
      <c r="C8" s="7">
        <f aca="true" t="shared" si="0" ref="C8:J8">C6+C7</f>
        <v>1059578.9799999997</v>
      </c>
      <c r="D8" s="7">
        <f t="shared" si="0"/>
        <v>1227723.7599999998</v>
      </c>
      <c r="E8" s="7">
        <f t="shared" si="0"/>
        <v>706466.3399999999</v>
      </c>
      <c r="F8" s="7">
        <f t="shared" si="0"/>
        <v>813675.06</v>
      </c>
      <c r="G8" s="7">
        <f t="shared" si="0"/>
        <v>838160.84</v>
      </c>
      <c r="H8" s="7">
        <f t="shared" si="0"/>
        <v>799108.3199999998</v>
      </c>
      <c r="I8" s="7">
        <f t="shared" si="0"/>
        <v>1065191.35</v>
      </c>
      <c r="J8" s="7">
        <f t="shared" si="0"/>
        <v>408288.85</v>
      </c>
      <c r="K8" s="7">
        <f>+K7+K6</f>
        <v>7920729.589999998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463585.99999999994</v>
      </c>
      <c r="C13" s="10">
        <v>363987.83999999997</v>
      </c>
      <c r="D13" s="10">
        <v>1208555.7199999997</v>
      </c>
      <c r="E13" s="10">
        <v>955824.74</v>
      </c>
      <c r="F13" s="10">
        <v>1035908.42</v>
      </c>
      <c r="G13" s="10">
        <v>579312.86</v>
      </c>
      <c r="H13" s="10">
        <v>329849.58999999997</v>
      </c>
      <c r="I13" s="10">
        <v>445451.23</v>
      </c>
      <c r="J13" s="10">
        <v>496636.78</v>
      </c>
      <c r="K13" s="10">
        <v>618984.02</v>
      </c>
      <c r="L13" s="10">
        <f>SUM(B13:K13)</f>
        <v>6498097.200000001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-43641</v>
      </c>
      <c r="C14" s="8">
        <v>-27979.6</v>
      </c>
      <c r="D14" s="8">
        <v>-78834.8</v>
      </c>
      <c r="E14" s="8">
        <v>-70538.55</v>
      </c>
      <c r="F14" s="8">
        <v>-64556.8</v>
      </c>
      <c r="G14" s="8">
        <v>-37910.4</v>
      </c>
      <c r="H14" s="8">
        <v>-24967.16</v>
      </c>
      <c r="I14" s="8">
        <v>-31004.59</v>
      </c>
      <c r="J14" s="8">
        <v>-21150.8</v>
      </c>
      <c r="K14" s="8">
        <v>-49513.2</v>
      </c>
      <c r="L14" s="8">
        <f>SUM(B14:K14)</f>
        <v>-450096.9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419944.99999999994</v>
      </c>
      <c r="C15" s="7">
        <f aca="true" t="shared" si="1" ref="C15:K15">C13+C14</f>
        <v>336008.24</v>
      </c>
      <c r="D15" s="7">
        <f t="shared" si="1"/>
        <v>1129720.9199999997</v>
      </c>
      <c r="E15" s="7">
        <f t="shared" si="1"/>
        <v>885286.19</v>
      </c>
      <c r="F15" s="7">
        <f t="shared" si="1"/>
        <v>971351.62</v>
      </c>
      <c r="G15" s="7">
        <f t="shared" si="1"/>
        <v>541402.46</v>
      </c>
      <c r="H15" s="7">
        <f t="shared" si="1"/>
        <v>304882.43</v>
      </c>
      <c r="I15" s="7">
        <f t="shared" si="1"/>
        <v>414446.63999999996</v>
      </c>
      <c r="J15" s="7">
        <f t="shared" si="1"/>
        <v>475485.98000000004</v>
      </c>
      <c r="K15" s="7">
        <f t="shared" si="1"/>
        <v>569470.8200000001</v>
      </c>
      <c r="L15" s="7">
        <f>+L13+L14</f>
        <v>6048000.300000001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1019971.6599999999</v>
      </c>
      <c r="C20" s="10">
        <v>753797.8899999999</v>
      </c>
      <c r="D20" s="10">
        <v>697069.9999999999</v>
      </c>
      <c r="E20" s="10">
        <v>197317.47999999998</v>
      </c>
      <c r="F20" s="10">
        <v>689786.98</v>
      </c>
      <c r="G20" s="10">
        <v>963626.4</v>
      </c>
      <c r="H20" s="10">
        <v>198435.94000000003</v>
      </c>
      <c r="I20" s="10">
        <v>734635.87</v>
      </c>
      <c r="J20" s="10">
        <v>674022.3000000002</v>
      </c>
      <c r="K20" s="10">
        <v>872105.4600000001</v>
      </c>
      <c r="L20" s="10">
        <v>806046.1199999999</v>
      </c>
      <c r="M20" s="10">
        <v>433810.35000000003</v>
      </c>
      <c r="N20" s="10">
        <v>244305.74000000005</v>
      </c>
      <c r="O20" s="10">
        <f>SUM(B20:N20)</f>
        <v>8284932.19</v>
      </c>
    </row>
    <row r="21" spans="1:15" ht="27" customHeight="1">
      <c r="A21" s="2" t="s">
        <v>4</v>
      </c>
      <c r="B21" s="8">
        <v>-69854.4</v>
      </c>
      <c r="C21" s="8">
        <v>-66334.4</v>
      </c>
      <c r="D21" s="8">
        <v>-59631.520000000004</v>
      </c>
      <c r="E21" s="8">
        <v>-10291.6</v>
      </c>
      <c r="F21" s="8">
        <v>-35442</v>
      </c>
      <c r="G21" s="8">
        <v>-62114.8</v>
      </c>
      <c r="H21" s="8">
        <v>-144574.97999999998</v>
      </c>
      <c r="I21" s="8">
        <v>-70140.4</v>
      </c>
      <c r="J21" s="8">
        <v>-52448</v>
      </c>
      <c r="K21" s="8">
        <v>-46415.6</v>
      </c>
      <c r="L21" s="8">
        <v>-40634</v>
      </c>
      <c r="M21" s="8">
        <v>-21991.2</v>
      </c>
      <c r="N21" s="8">
        <v>-18176.4</v>
      </c>
      <c r="O21" s="8">
        <f>SUM(B21:N21)</f>
        <v>-698049.2999999999</v>
      </c>
    </row>
    <row r="22" spans="1:15" ht="27" customHeight="1">
      <c r="A22" s="6" t="s">
        <v>5</v>
      </c>
      <c r="B22" s="7">
        <f>+B20+B21</f>
        <v>950117.2599999999</v>
      </c>
      <c r="C22" s="7">
        <f>+C20+C21</f>
        <v>687463.4899999999</v>
      </c>
      <c r="D22" s="7">
        <f aca="true" t="shared" si="2" ref="D22:O22">+D20+D21</f>
        <v>637438.4799999999</v>
      </c>
      <c r="E22" s="7">
        <f t="shared" si="2"/>
        <v>187025.87999999998</v>
      </c>
      <c r="F22" s="7">
        <f t="shared" si="2"/>
        <v>654344.98</v>
      </c>
      <c r="G22" s="7">
        <f t="shared" si="2"/>
        <v>901511.6</v>
      </c>
      <c r="H22" s="7">
        <f t="shared" si="2"/>
        <v>53860.96000000005</v>
      </c>
      <c r="I22" s="7">
        <f t="shared" si="2"/>
        <v>664495.47</v>
      </c>
      <c r="J22" s="7">
        <f t="shared" si="2"/>
        <v>621574.3000000002</v>
      </c>
      <c r="K22" s="7">
        <f t="shared" si="2"/>
        <v>825689.8600000001</v>
      </c>
      <c r="L22" s="7">
        <f t="shared" si="2"/>
        <v>765412.1199999999</v>
      </c>
      <c r="M22" s="7">
        <f t="shared" si="2"/>
        <v>411819.15</v>
      </c>
      <c r="N22" s="7">
        <f t="shared" si="2"/>
        <v>226129.34000000005</v>
      </c>
      <c r="O22" s="7">
        <f t="shared" si="2"/>
        <v>7586882.890000001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2020-12-21T21:39:35Z</dcterms:modified>
  <cp:category/>
  <cp:version/>
  <cp:contentType/>
  <cp:contentStatus/>
</cp:coreProperties>
</file>