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<sst xmlns="http://schemas.openxmlformats.org/spreadsheetml/2006/main" count="81" uniqueCount="63">
  <si>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</si>
  <si>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</si>
  <si>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</si>
  <si>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</si>
  <si>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</si>
  <si>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</si>
  <si>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</si>
  <si>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</si>
  <si>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</si>
  <si>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</si>
  <si>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</si>
  <si>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</si>
  <si>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</si>
  <si>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</si>
  <si>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</si>
  <si>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</si>
  <si>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</si>
  <si>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</si>
  <si>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</si>
  <si>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</si>
  <si>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</si>
  <si>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</si>
  <si>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</si>
  <si>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</si>
  <si>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</si>
  <si>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</si>
  <si>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</si>
  <si>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</si>
  <si>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</si>
  <si>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</si>
  <si>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</si>
  <si>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</si>
  <si>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</si>
  <si>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</si>
  <si>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</si>
  <si>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</si>
  <si>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</si>
  <si>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</si>
  <si>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</si>
  <si>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</si>
  <si>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</si>
  <si>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</si>
  <si>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</si>
  <si>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</si>
  <si>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</si>
  <si>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</si>
  <si>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</si>
  <si>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</si>
  <si>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</si>
  <si>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</si>
  <si>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</si>
  <si>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</si>
  <si>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</si>
  <si>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</si>
  <si>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</si>
  <si>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</si>
  <si>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</si>
  <si>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</si>
  <si>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</si>
  <si>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</si>
  <si>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</si>
  <si>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</si>
  <si>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10/12/20 - VENCIMENTO 17/12/20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</si>
</sst>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1133113.8699999999</v>
      </c>
      <c r="C6" s="10">
        <v>1147223.45</v>
      </c>
      <c r="D6" s="10">
        <v>1356732.5599999998</v>
      </c>
      <c r="E6" s="10">
        <v>817048.98</v>
      </c>
      <c r="F6" s="10">
        <v>871668.17</v>
      </c>
      <c r="G6" s="10">
        <v>936842.1100000001</v>
      </c>
      <c r="H6" s="10">
        <v>849189.2699999999</v>
      </c>
      <c r="I6" s="10">
        <v>1161447.41</v>
      </c>
      <c r="J6" s="10">
        <v>433467.42</v>
      </c>
      <c r="K6" s="10">
        <f>SUM(B6:J6)</f>
        <v>8706733.24</v>
      </c>
      <c r="Q6"/>
      <c r="R6"/>
    </row>
    <row r="7" spans="1:18" ht="27" customHeight="1">
      <c r="A7" s="2" t="s">
        <v>4</v>
      </c>
      <c r="B7" s="19">
        <v>-120413.51000000001</v>
      </c>
      <c r="C7" s="19">
        <v>-76582.24999999999</v>
      </c>
      <c r="D7" s="19">
        <v>-113381.4</v>
      </c>
      <c r="E7" s="19">
        <v>-104526.73</v>
      </c>
      <c r="F7" s="19">
        <v>-53402.8</v>
      </c>
      <c r="G7" s="19">
        <v>-107165.01000000001</v>
      </c>
      <c r="H7" s="19">
        <v>-44405.25</v>
      </c>
      <c r="I7" s="19">
        <v>-95917.09</v>
      </c>
      <c r="J7" s="19">
        <v>-24266.989999999998</v>
      </c>
      <c r="K7" s="8">
        <f>SUM(B7:J7)</f>
        <v>-740061.0299999999</v>
      </c>
      <c r="Q7"/>
      <c r="R7"/>
    </row>
    <row r="8" spans="1:11" ht="27" customHeight="1">
      <c r="A8" s="6" t="s">
        <v>5</v>
      </c>
      <c r="B8" s="7">
        <f>B6+B7</f>
        <v>1012700.3599999999</v>
      </c>
      <c r="C8" s="7">
        <f aca="true" t="shared" si="0" ref="C8:J8">C6+C7</f>
        <v>1070641.2</v>
      </c>
      <c r="D8" s="7">
        <f t="shared" si="0"/>
        <v>1243351.16</v>
      </c>
      <c r="E8" s="7">
        <f t="shared" si="0"/>
        <v>712522.25</v>
      </c>
      <c r="F8" s="7">
        <f t="shared" si="0"/>
        <v>818265.37</v>
      </c>
      <c r="G8" s="7">
        <f t="shared" si="0"/>
        <v>829677.1000000001</v>
      </c>
      <c r="H8" s="7">
        <f t="shared" si="0"/>
        <v>804784.0199999999</v>
      </c>
      <c r="I8" s="7">
        <f t="shared" si="0"/>
        <v>1065530.3199999998</v>
      </c>
      <c r="J8" s="7">
        <f t="shared" si="0"/>
        <v>409200.43</v>
      </c>
      <c r="K8" s="7">
        <f>+K7+K6</f>
        <v>7966672.21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467200.81</v>
      </c>
      <c r="C13" s="10">
        <v>366580.17000000004</v>
      </c>
      <c r="D13" s="10">
        <v>1212261.32</v>
      </c>
      <c r="E13" s="10">
        <v>962024.08</v>
      </c>
      <c r="F13" s="10">
        <v>1041954.5</v>
      </c>
      <c r="G13" s="10">
        <v>580988.2100000001</v>
      </c>
      <c r="H13" s="10">
        <v>331174.70999999996</v>
      </c>
      <c r="I13" s="10">
        <v>446164.25</v>
      </c>
      <c r="J13" s="10">
        <v>496018.38000000006</v>
      </c>
      <c r="K13" s="10">
        <v>617918.07</v>
      </c>
      <c r="L13" s="10">
        <f>SUM(B13:K13)</f>
        <v>6522284.5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-42215.4</v>
      </c>
      <c r="C14" s="8">
        <v>-25537.6</v>
      </c>
      <c r="D14" s="8">
        <v>-74536</v>
      </c>
      <c r="E14" s="8">
        <v>-66697.35</v>
      </c>
      <c r="F14" s="8">
        <v>-59435.2</v>
      </c>
      <c r="G14" s="8">
        <v>-35433.2</v>
      </c>
      <c r="H14" s="8">
        <v>-24469.96</v>
      </c>
      <c r="I14" s="8">
        <v>-31598.859999999997</v>
      </c>
      <c r="J14" s="8">
        <v>-20754.8</v>
      </c>
      <c r="K14" s="8">
        <v>-47581.6</v>
      </c>
      <c r="L14" s="8">
        <f>SUM(B14:K14)</f>
        <v>-428259.97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424985.41</v>
      </c>
      <c r="C15" s="7">
        <f aca="true" t="shared" si="1" ref="C15:K15">C13+C14</f>
        <v>341042.57000000007</v>
      </c>
      <c r="D15" s="7">
        <f t="shared" si="1"/>
        <v>1137725.32</v>
      </c>
      <c r="E15" s="7">
        <f t="shared" si="1"/>
        <v>895326.73</v>
      </c>
      <c r="F15" s="7">
        <f t="shared" si="1"/>
        <v>982519.3</v>
      </c>
      <c r="G15" s="7">
        <f t="shared" si="1"/>
        <v>545555.0100000001</v>
      </c>
      <c r="H15" s="7">
        <f t="shared" si="1"/>
        <v>306704.74999999994</v>
      </c>
      <c r="I15" s="7">
        <f t="shared" si="1"/>
        <v>414565.39</v>
      </c>
      <c r="J15" s="7">
        <f t="shared" si="1"/>
        <v>475263.5800000001</v>
      </c>
      <c r="K15" s="7">
        <f t="shared" si="1"/>
        <v>570336.47</v>
      </c>
      <c r="L15" s="7">
        <f>+L13+L14</f>
        <v>6094024.53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1020788.8999999999</v>
      </c>
      <c r="C20" s="10">
        <v>760368.22</v>
      </c>
      <c r="D20" s="10">
        <v>699991.94</v>
      </c>
      <c r="E20" s="10">
        <v>198680.58</v>
      </c>
      <c r="F20" s="10">
        <v>675035.4199999999</v>
      </c>
      <c r="G20" s="10">
        <v>957609.1799999999</v>
      </c>
      <c r="H20" s="10">
        <v>204706.12</v>
      </c>
      <c r="I20" s="10">
        <v>753126.28</v>
      </c>
      <c r="J20" s="10">
        <v>685232.42</v>
      </c>
      <c r="K20" s="10">
        <v>870913.38</v>
      </c>
      <c r="L20" s="10">
        <v>815207.0899999999</v>
      </c>
      <c r="M20" s="10">
        <v>437953.25</v>
      </c>
      <c r="N20" s="10">
        <v>245386.79</v>
      </c>
      <c r="O20" s="10">
        <f>SUM(B20:N20)</f>
        <v>8324999.569999999</v>
      </c>
    </row>
    <row r="21" spans="1:15" ht="27" customHeight="1">
      <c r="A21" s="2" t="s">
        <v>4</v>
      </c>
      <c r="B21" s="8">
        <v>-64015.6</v>
      </c>
      <c r="C21" s="8">
        <v>-62123.6</v>
      </c>
      <c r="D21" s="8">
        <v>-55078.93</v>
      </c>
      <c r="E21" s="8">
        <v>-9077.2</v>
      </c>
      <c r="F21" s="8">
        <v>-32498.4</v>
      </c>
      <c r="G21" s="8">
        <v>-54582</v>
      </c>
      <c r="H21" s="8">
        <v>-13193.93</v>
      </c>
      <c r="I21" s="8">
        <v>-64358.8</v>
      </c>
      <c r="J21" s="8">
        <v>-46956.8</v>
      </c>
      <c r="K21" s="8">
        <v>-42077.2</v>
      </c>
      <c r="L21" s="8">
        <v>-37061.2</v>
      </c>
      <c r="M21" s="8">
        <v>-21366.4</v>
      </c>
      <c r="N21" s="8">
        <v>-17569.2</v>
      </c>
      <c r="O21" s="8">
        <f>SUM(B21:N21)</f>
        <v>-519959.26</v>
      </c>
    </row>
    <row r="22" spans="1:15" ht="27" customHeight="1">
      <c r="A22" s="6" t="s">
        <v>5</v>
      </c>
      <c r="B22" s="7">
        <f>+B20+B21</f>
        <v>956773.2999999999</v>
      </c>
      <c r="C22" s="7">
        <f>+C20+C21</f>
        <v>698244.62</v>
      </c>
      <c r="D22" s="7">
        <f aca="true" t="shared" si="2" ref="D22:O22">+D20+D21</f>
        <v>644913.0099999999</v>
      </c>
      <c r="E22" s="7">
        <f t="shared" si="2"/>
        <v>189603.37999999998</v>
      </c>
      <c r="F22" s="7">
        <f t="shared" si="2"/>
        <v>642537.0199999999</v>
      </c>
      <c r="G22" s="7">
        <f t="shared" si="2"/>
        <v>903027.1799999999</v>
      </c>
      <c r="H22" s="7">
        <f t="shared" si="2"/>
        <v>191512.19</v>
      </c>
      <c r="I22" s="7">
        <f t="shared" si="2"/>
        <v>688767.48</v>
      </c>
      <c r="J22" s="7">
        <f t="shared" si="2"/>
        <v>638275.62</v>
      </c>
      <c r="K22" s="7">
        <f t="shared" si="2"/>
        <v>828836.18</v>
      </c>
      <c r="L22" s="7">
        <f t="shared" si="2"/>
        <v>778145.8899999999</v>
      </c>
      <c r="M22" s="7">
        <f t="shared" si="2"/>
        <v>416586.85</v>
      </c>
      <c r="N22" s="7">
        <f t="shared" si="2"/>
        <v>227817.59</v>
      </c>
      <c r="O22" s="7">
        <f t="shared" si="2"/>
        <v>7805040.31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2020-12-21T21:26:41Z</dcterms:modified>
  <cp:category/>
  <cp:version/>
  <cp:contentType/>
  <cp:contentStatus/>
</cp:coreProperties>
</file>