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<sst xmlns="http://schemas.openxmlformats.org/spreadsheetml/2006/main" count="81" uniqueCount="63">
  <si>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</si>
  <si>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</si>
  <si>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</si>
  <si>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</si>
  <si>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</si>
  <si>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</si>
  <si>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</si>
  <si>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</si>
  <si>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</si>
  <si>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</si>
  <si>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</si>
  <si>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</si>
  <si>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</si>
  <si>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</si>
  <si>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</si>
  <si>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</si>
  <si>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</si>
  <si>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</si>
  <si>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</si>
  <si>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</si>
  <si>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</si>
  <si>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</si>
  <si>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</si>
  <si>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</si>
  <si>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</si>
  <si>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</si>
  <si>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</si>
  <si>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</si>
  <si>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</si>
  <si>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</si>
  <si>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</si>
  <si>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</si>
  <si>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</si>
  <si>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</si>
  <si>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</si>
  <si>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</si>
  <si>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</si>
  <si>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</si>
  <si>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</si>
  <si>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</si>
  <si>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</si>
  <si>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</si>
  <si>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</si>
  <si>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</si>
  <si>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</si>
  <si>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</si>
  <si>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</si>
  <si>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</si>
  <si>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</si>
  <si>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</si>
  <si>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</si>
  <si>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</si>
  <si>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</si>
  <si>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</si>
  <si>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</si>
  <si>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</si>
  <si>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</si>
  <si>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</si>
  <si>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</si>
  <si>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</si>
  <si>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</si>
  <si>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</si>
  <si>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09/12/20 - VENCIMENTO 16/12/20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</si>
</sst>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1136277.5999999999</v>
      </c>
      <c r="C6" s="10">
        <v>1143909.62</v>
      </c>
      <c r="D6" s="10">
        <v>1352847.7099999997</v>
      </c>
      <c r="E6" s="10">
        <v>817557.5399999999</v>
      </c>
      <c r="F6" s="10">
        <v>874098.7899999999</v>
      </c>
      <c r="G6" s="10">
        <v>924036.74</v>
      </c>
      <c r="H6" s="10">
        <v>847673.3499999999</v>
      </c>
      <c r="I6" s="10">
        <v>1164419.3599999999</v>
      </c>
      <c r="J6" s="10">
        <v>433265.74</v>
      </c>
      <c r="K6" s="10">
        <f>SUM(B6:J6)</f>
        <v>8694086.45</v>
      </c>
      <c r="Q6"/>
      <c r="R6"/>
    </row>
    <row r="7" spans="1:18" ht="27" customHeight="1">
      <c r="A7" s="2" t="s">
        <v>4</v>
      </c>
      <c r="B7" s="19">
        <v>-131364.23000000004</v>
      </c>
      <c r="C7" s="19">
        <v>-72933.45999999999</v>
      </c>
      <c r="D7" s="19">
        <v>-100031.08000000002</v>
      </c>
      <c r="E7" s="19">
        <v>-107488</v>
      </c>
      <c r="F7" s="19">
        <v>-47011.56</v>
      </c>
      <c r="G7" s="19">
        <v>-121677.34</v>
      </c>
      <c r="H7" s="19">
        <v>-35198.4</v>
      </c>
      <c r="I7" s="19">
        <v>-98929.35999999999</v>
      </c>
      <c r="J7" s="19">
        <v>-23288.29</v>
      </c>
      <c r="K7" s="8">
        <f>SUM(B7:J7)</f>
        <v>-737921.7200000001</v>
      </c>
      <c r="Q7"/>
      <c r="R7"/>
    </row>
    <row r="8" spans="1:11" ht="27" customHeight="1">
      <c r="A8" s="6" t="s">
        <v>5</v>
      </c>
      <c r="B8" s="7">
        <f>B6+B7</f>
        <v>1004913.3699999999</v>
      </c>
      <c r="C8" s="7">
        <f aca="true" t="shared" si="0" ref="C8:J8">C6+C7</f>
        <v>1070976.1600000001</v>
      </c>
      <c r="D8" s="7">
        <f t="shared" si="0"/>
        <v>1252816.6299999997</v>
      </c>
      <c r="E8" s="7">
        <f t="shared" si="0"/>
        <v>710069.5399999999</v>
      </c>
      <c r="F8" s="7">
        <f t="shared" si="0"/>
        <v>827087.23</v>
      </c>
      <c r="G8" s="7">
        <f t="shared" si="0"/>
        <v>802359.4</v>
      </c>
      <c r="H8" s="7">
        <f t="shared" si="0"/>
        <v>812474.9499999998</v>
      </c>
      <c r="I8" s="7">
        <f t="shared" si="0"/>
        <v>1065490</v>
      </c>
      <c r="J8" s="7">
        <f t="shared" si="0"/>
        <v>409977.45</v>
      </c>
      <c r="K8" s="7">
        <f>+K7+K6</f>
        <v>7956164.7299999995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460946.41</v>
      </c>
      <c r="C13" s="10">
        <v>364898.46</v>
      </c>
      <c r="D13" s="10">
        <v>1210811.1600000001</v>
      </c>
      <c r="E13" s="10">
        <v>963819.5</v>
      </c>
      <c r="F13" s="10">
        <v>1043331.41</v>
      </c>
      <c r="G13" s="10">
        <v>579501.35</v>
      </c>
      <c r="H13" s="10">
        <v>333156.6</v>
      </c>
      <c r="I13" s="10">
        <v>447094.75</v>
      </c>
      <c r="J13" s="10">
        <v>494114.26000000007</v>
      </c>
      <c r="K13" s="10">
        <v>618993.79</v>
      </c>
      <c r="L13" s="10">
        <f>SUM(B13:K13)</f>
        <v>6516667.6899999995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-38319.36</v>
      </c>
      <c r="C14" s="8">
        <v>-24536.68</v>
      </c>
      <c r="D14" s="8">
        <v>-75327.68</v>
      </c>
      <c r="E14" s="8">
        <v>-52428.87000000001</v>
      </c>
      <c r="F14" s="8">
        <v>-59154.880000000005</v>
      </c>
      <c r="G14" s="8">
        <v>-30726.619999999995</v>
      </c>
      <c r="H14" s="8">
        <v>-20599.51</v>
      </c>
      <c r="I14" s="8">
        <v>-33380.439999999995</v>
      </c>
      <c r="J14" s="8">
        <v>-13504.26</v>
      </c>
      <c r="K14" s="8">
        <v>-44228.83</v>
      </c>
      <c r="L14" s="8">
        <f>SUM(B14:K14)</f>
        <v>-392207.13000000006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422627.05</v>
      </c>
      <c r="C15" s="7">
        <f aca="true" t="shared" si="1" ref="C15:K15">C13+C14</f>
        <v>340361.78</v>
      </c>
      <c r="D15" s="7">
        <f t="shared" si="1"/>
        <v>1135483.4800000002</v>
      </c>
      <c r="E15" s="7">
        <f t="shared" si="1"/>
        <v>911390.63</v>
      </c>
      <c r="F15" s="7">
        <f t="shared" si="1"/>
        <v>984176.53</v>
      </c>
      <c r="G15" s="7">
        <f t="shared" si="1"/>
        <v>548774.73</v>
      </c>
      <c r="H15" s="7">
        <f t="shared" si="1"/>
        <v>312557.08999999997</v>
      </c>
      <c r="I15" s="7">
        <f t="shared" si="1"/>
        <v>413714.31</v>
      </c>
      <c r="J15" s="7">
        <f t="shared" si="1"/>
        <v>480610.00000000006</v>
      </c>
      <c r="K15" s="7">
        <f t="shared" si="1"/>
        <v>574764.9600000001</v>
      </c>
      <c r="L15" s="7">
        <f>+L13+L14</f>
        <v>6124460.56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1019721.94</v>
      </c>
      <c r="C20" s="10">
        <v>760674.9299999999</v>
      </c>
      <c r="D20" s="10">
        <v>702526.27</v>
      </c>
      <c r="E20" s="10">
        <v>193912.36</v>
      </c>
      <c r="F20" s="10">
        <v>677779.22</v>
      </c>
      <c r="G20" s="10">
        <v>962130.87</v>
      </c>
      <c r="H20" s="10">
        <v>209875.73</v>
      </c>
      <c r="I20" s="10">
        <v>752018.35</v>
      </c>
      <c r="J20" s="10">
        <v>680254.6900000001</v>
      </c>
      <c r="K20" s="10">
        <v>883186.08</v>
      </c>
      <c r="L20" s="10">
        <v>812490.25</v>
      </c>
      <c r="M20" s="10">
        <v>433496.50999999995</v>
      </c>
      <c r="N20" s="10">
        <v>245272.61000000002</v>
      </c>
      <c r="O20" s="10">
        <f>SUM(B20:N20)</f>
        <v>8333339.8100000005</v>
      </c>
    </row>
    <row r="21" spans="1:15" ht="27" customHeight="1">
      <c r="A21" s="2" t="s">
        <v>4</v>
      </c>
      <c r="B21" s="8">
        <v>-62040.979999999996</v>
      </c>
      <c r="C21" s="8">
        <v>-60305.24</v>
      </c>
      <c r="D21" s="8">
        <v>-52935.6</v>
      </c>
      <c r="E21" s="8">
        <v>-9301.6</v>
      </c>
      <c r="F21" s="8">
        <v>-31944</v>
      </c>
      <c r="G21" s="8">
        <v>-55004.4</v>
      </c>
      <c r="H21" s="8">
        <v>-13378.18</v>
      </c>
      <c r="I21" s="8">
        <v>-62449.2</v>
      </c>
      <c r="J21" s="8">
        <v>-47678.4</v>
      </c>
      <c r="K21" s="8">
        <v>-40463.66</v>
      </c>
      <c r="L21" s="8">
        <v>-37235.44</v>
      </c>
      <c r="M21" s="8">
        <v>-20435.79</v>
      </c>
      <c r="N21" s="8">
        <v>-17201.55</v>
      </c>
      <c r="O21" s="8">
        <f>SUM(B21:N21)</f>
        <v>-510374.04</v>
      </c>
    </row>
    <row r="22" spans="1:15" ht="27" customHeight="1">
      <c r="A22" s="6" t="s">
        <v>5</v>
      </c>
      <c r="B22" s="7">
        <f>+B20+B21</f>
        <v>957680.96</v>
      </c>
      <c r="C22" s="7">
        <f>+C20+C21</f>
        <v>700369.69</v>
      </c>
      <c r="D22" s="7">
        <f aca="true" t="shared" si="2" ref="D22:O22">+D20+D21</f>
        <v>649590.67</v>
      </c>
      <c r="E22" s="7">
        <f t="shared" si="2"/>
        <v>184610.75999999998</v>
      </c>
      <c r="F22" s="7">
        <f t="shared" si="2"/>
        <v>645835.22</v>
      </c>
      <c r="G22" s="7">
        <f t="shared" si="2"/>
        <v>907126.47</v>
      </c>
      <c r="H22" s="7">
        <f t="shared" si="2"/>
        <v>196497.55000000002</v>
      </c>
      <c r="I22" s="7">
        <f t="shared" si="2"/>
        <v>689569.15</v>
      </c>
      <c r="J22" s="7">
        <f t="shared" si="2"/>
        <v>632576.29</v>
      </c>
      <c r="K22" s="7">
        <f t="shared" si="2"/>
        <v>842722.4199999999</v>
      </c>
      <c r="L22" s="7">
        <f t="shared" si="2"/>
        <v>775254.81</v>
      </c>
      <c r="M22" s="7">
        <f t="shared" si="2"/>
        <v>413060.72</v>
      </c>
      <c r="N22" s="7">
        <f t="shared" si="2"/>
        <v>228071.06000000003</v>
      </c>
      <c r="O22" s="7">
        <f t="shared" si="2"/>
        <v>7822965.7700000005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2020-12-21T21:17:04Z</dcterms:modified>
  <cp:category/>
  <cp:version/>
  <cp:contentType/>
  <cp:contentStatus/>
</cp:coreProperties>
</file>