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<sst xmlns="http://schemas.openxmlformats.org/spreadsheetml/2006/main" count="81" uniqueCount="63">
  <si>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</si>
  <si>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</si>
  <si>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</si>
  <si>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</si>
  <si>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</si>
  <si>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</si>
  <si>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</si>
  <si>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</si>
  <si>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</si>
  <si>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</si>
  <si>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</si>
  <si>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</si>
  <si>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</si>
  <si>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</si>
  <si>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</si>
  <si>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</si>
  <si>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</si>
  <si>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</si>
  <si>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</si>
  <si>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</si>
  <si>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</si>
  <si>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</si>
  <si>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</si>
  <si>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</si>
  <si>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</si>
  <si>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</si>
  <si>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</si>
  <si>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</si>
  <si>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</si>
  <si>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</si>
  <si>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</si>
  <si>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</si>
  <si>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</si>
  <si>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</si>
  <si>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</si>
  <si>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</si>
  <si>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</si>
  <si>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</si>
  <si>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</si>
  <si>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</si>
  <si>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</si>
  <si>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</si>
  <si>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</si>
  <si>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</si>
  <si>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</si>
  <si>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</si>
  <si>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</si>
  <si>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</si>
  <si>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</si>
  <si>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</si>
  <si>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</si>
  <si>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</si>
  <si>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</si>
  <si>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</si>
  <si>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</si>
  <si>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</si>
  <si>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</si>
  <si>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</si>
  <si>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</si>
  <si>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</si>
  <si>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</si>
  <si>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</si>
  <si>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08/12/20 - VENCIMENTO 15/12/20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</si>
</sst>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1128414.75</v>
      </c>
      <c r="C6" s="10">
        <v>1139847.81</v>
      </c>
      <c r="D6" s="10">
        <v>1345495.0100000002</v>
      </c>
      <c r="E6" s="10">
        <v>816616.7</v>
      </c>
      <c r="F6" s="10">
        <v>866670.6799999999</v>
      </c>
      <c r="G6" s="10">
        <v>932009.7600000001</v>
      </c>
      <c r="H6" s="10">
        <v>842534.43</v>
      </c>
      <c r="I6" s="10">
        <v>1160307.87</v>
      </c>
      <c r="J6" s="10">
        <v>433865.14</v>
      </c>
      <c r="K6" s="10">
        <f>SUM(B6:J6)</f>
        <v>8665762.15</v>
      </c>
      <c r="Q6"/>
      <c r="R6"/>
    </row>
    <row r="7" spans="1:18" ht="27" customHeight="1">
      <c r="A7" s="2" t="s">
        <v>4</v>
      </c>
      <c r="B7" s="19">
        <v>-220066.47999999998</v>
      </c>
      <c r="C7" s="19">
        <v>-76219.70999999999</v>
      </c>
      <c r="D7" s="19">
        <v>-136916.7</v>
      </c>
      <c r="E7" s="19">
        <v>-185667.73</v>
      </c>
      <c r="F7" s="19">
        <v>-55563.2</v>
      </c>
      <c r="G7" s="19">
        <v>-226912.41</v>
      </c>
      <c r="H7" s="19">
        <v>-63660.15</v>
      </c>
      <c r="I7" s="19">
        <v>-124379.16</v>
      </c>
      <c r="J7" s="19">
        <v>-34774.450000000004</v>
      </c>
      <c r="K7" s="8">
        <f>SUM(B7:J7)</f>
        <v>-1124159.99</v>
      </c>
      <c r="Q7"/>
      <c r="R7"/>
    </row>
    <row r="8" spans="1:11" ht="27" customHeight="1">
      <c r="A8" s="6" t="s">
        <v>5</v>
      </c>
      <c r="B8" s="7">
        <f>B6+B7</f>
        <v>908348.27</v>
      </c>
      <c r="C8" s="7">
        <f aca="true" t="shared" si="0" ref="C8:J8">C6+C7</f>
        <v>1063628.1</v>
      </c>
      <c r="D8" s="7">
        <f t="shared" si="0"/>
        <v>1208578.3100000003</v>
      </c>
      <c r="E8" s="7">
        <f t="shared" si="0"/>
        <v>630948.97</v>
      </c>
      <c r="F8" s="7">
        <f t="shared" si="0"/>
        <v>811107.48</v>
      </c>
      <c r="G8" s="7">
        <f t="shared" si="0"/>
        <v>705097.3500000001</v>
      </c>
      <c r="H8" s="7">
        <f t="shared" si="0"/>
        <v>778874.28</v>
      </c>
      <c r="I8" s="7">
        <f t="shared" si="0"/>
        <v>1035928.7100000001</v>
      </c>
      <c r="J8" s="7">
        <f t="shared" si="0"/>
        <v>399090.69</v>
      </c>
      <c r="K8" s="7">
        <f>+K7+K6</f>
        <v>7541602.16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464529.86</v>
      </c>
      <c r="C13" s="10">
        <v>364541.1</v>
      </c>
      <c r="D13" s="10">
        <v>1204152.3299999998</v>
      </c>
      <c r="E13" s="10">
        <v>955273.6200000001</v>
      </c>
      <c r="F13" s="10">
        <v>1038429.24</v>
      </c>
      <c r="G13" s="10">
        <v>580154.83</v>
      </c>
      <c r="H13" s="10">
        <v>329974.54</v>
      </c>
      <c r="I13" s="10">
        <v>444004.64999999997</v>
      </c>
      <c r="J13" s="10">
        <v>492490.91000000003</v>
      </c>
      <c r="K13" s="10">
        <v>615480.0199999999</v>
      </c>
      <c r="L13" s="10">
        <f>SUM(B13:K13)</f>
        <v>6489031.100000001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-826.010000000002</v>
      </c>
      <c r="C14" s="8">
        <v>-28380</v>
      </c>
      <c r="D14" s="8">
        <v>-80836.8</v>
      </c>
      <c r="E14" s="8">
        <v>-67423.35</v>
      </c>
      <c r="F14" s="8">
        <v>-63778</v>
      </c>
      <c r="G14" s="8">
        <v>-38346</v>
      </c>
      <c r="H14" s="8">
        <v>-24676.760000000002</v>
      </c>
      <c r="I14" s="8">
        <v>-44756.1</v>
      </c>
      <c r="J14" s="8">
        <v>-24336.4</v>
      </c>
      <c r="K14" s="8">
        <v>-47075.6</v>
      </c>
      <c r="L14" s="8">
        <f>SUM(B14:K14)</f>
        <v>-420435.02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463703.85</v>
      </c>
      <c r="C15" s="7">
        <f aca="true" t="shared" si="1" ref="C15:K15">C13+C14</f>
        <v>336161.1</v>
      </c>
      <c r="D15" s="7">
        <f t="shared" si="1"/>
        <v>1123315.5299999998</v>
      </c>
      <c r="E15" s="7">
        <f t="shared" si="1"/>
        <v>887850.2700000001</v>
      </c>
      <c r="F15" s="7">
        <f t="shared" si="1"/>
        <v>974651.24</v>
      </c>
      <c r="G15" s="7">
        <f t="shared" si="1"/>
        <v>541808.83</v>
      </c>
      <c r="H15" s="7">
        <f t="shared" si="1"/>
        <v>305297.77999999997</v>
      </c>
      <c r="I15" s="7">
        <f t="shared" si="1"/>
        <v>399248.55</v>
      </c>
      <c r="J15" s="7">
        <f t="shared" si="1"/>
        <v>468154.51</v>
      </c>
      <c r="K15" s="7">
        <f t="shared" si="1"/>
        <v>568404.4199999999</v>
      </c>
      <c r="L15" s="7">
        <f>+L13+L14</f>
        <v>6068596.08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1017039.7799999998</v>
      </c>
      <c r="C20" s="10">
        <v>751888.73</v>
      </c>
      <c r="D20" s="10">
        <v>675780.76</v>
      </c>
      <c r="E20" s="10">
        <v>192181.40999999997</v>
      </c>
      <c r="F20" s="10">
        <v>678019.54</v>
      </c>
      <c r="G20" s="10">
        <v>944033.37</v>
      </c>
      <c r="H20" s="10">
        <v>208229.44000000003</v>
      </c>
      <c r="I20" s="10">
        <v>750579.51</v>
      </c>
      <c r="J20" s="10">
        <v>668705.11</v>
      </c>
      <c r="K20" s="10">
        <v>867757.25</v>
      </c>
      <c r="L20" s="10">
        <v>803670.23</v>
      </c>
      <c r="M20" s="10">
        <v>433167.93</v>
      </c>
      <c r="N20" s="10">
        <v>243881.60000000003</v>
      </c>
      <c r="O20" s="10">
        <f>SUM(B20:N20)</f>
        <v>8234934.66</v>
      </c>
    </row>
    <row r="21" spans="1:15" ht="27" customHeight="1">
      <c r="A21" s="2" t="s">
        <v>4</v>
      </c>
      <c r="B21" s="8">
        <v>-64521.6</v>
      </c>
      <c r="C21" s="8">
        <v>-63962.8</v>
      </c>
      <c r="D21" s="8">
        <v>-56141.48</v>
      </c>
      <c r="E21" s="8">
        <v>-9037.6</v>
      </c>
      <c r="F21" s="8">
        <v>-34214.4</v>
      </c>
      <c r="G21" s="8">
        <v>-55875.6</v>
      </c>
      <c r="H21" s="8">
        <v>115816.05</v>
      </c>
      <c r="I21" s="8">
        <v>-65705.2</v>
      </c>
      <c r="J21" s="8">
        <v>-49029.2</v>
      </c>
      <c r="K21" s="8">
        <v>-42055.2</v>
      </c>
      <c r="L21" s="8">
        <v>-37285.6</v>
      </c>
      <c r="M21" s="8">
        <v>-21120</v>
      </c>
      <c r="N21" s="8">
        <v>-16794.8</v>
      </c>
      <c r="O21" s="8">
        <f>SUM(B21:N21)</f>
        <v>-399927.43</v>
      </c>
    </row>
    <row r="22" spans="1:15" ht="27" customHeight="1">
      <c r="A22" s="6" t="s">
        <v>5</v>
      </c>
      <c r="B22" s="7">
        <f>+B20+B21</f>
        <v>952518.1799999998</v>
      </c>
      <c r="C22" s="7">
        <f>+C20+C21</f>
        <v>687925.9299999999</v>
      </c>
      <c r="D22" s="7">
        <f aca="true" t="shared" si="2" ref="D22:O22">+D20+D21</f>
        <v>619639.28</v>
      </c>
      <c r="E22" s="7">
        <f t="shared" si="2"/>
        <v>183143.80999999997</v>
      </c>
      <c r="F22" s="7">
        <f t="shared" si="2"/>
        <v>643805.14</v>
      </c>
      <c r="G22" s="7">
        <f t="shared" si="2"/>
        <v>888157.77</v>
      </c>
      <c r="H22" s="7">
        <f t="shared" si="2"/>
        <v>324045.49000000005</v>
      </c>
      <c r="I22" s="7">
        <f t="shared" si="2"/>
        <v>684874.31</v>
      </c>
      <c r="J22" s="7">
        <f t="shared" si="2"/>
        <v>619675.91</v>
      </c>
      <c r="K22" s="7">
        <f t="shared" si="2"/>
        <v>825702.05</v>
      </c>
      <c r="L22" s="7">
        <f t="shared" si="2"/>
        <v>766384.63</v>
      </c>
      <c r="M22" s="7">
        <f t="shared" si="2"/>
        <v>412047.93</v>
      </c>
      <c r="N22" s="7">
        <f t="shared" si="2"/>
        <v>227086.80000000005</v>
      </c>
      <c r="O22" s="7">
        <f t="shared" si="2"/>
        <v>7835007.23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2020-12-21T21:09:17Z</dcterms:modified>
  <cp:category/>
  <cp:version/>
  <cp:contentType/>
  <cp:contentStatus/>
</cp:coreProperties>
</file>