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<sst xmlns="http://schemas.openxmlformats.org/spreadsheetml/2006/main" count="81" uniqueCount="63">
  <si>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</si>
  <si>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</si>
  <si>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</si>
  <si>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</si>
  <si>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</si>
  <si>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</si>
  <si>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</si>
  <si>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</si>
  <si>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</si>
  <si>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</si>
  <si>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</si>
  <si>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</si>
  <si>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</si>
  <si>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</si>
  <si>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</si>
  <si>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</si>
  <si>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</si>
  <si>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</si>
  <si>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</si>
  <si>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</si>
  <si>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</si>
  <si>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</si>
  <si>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</si>
  <si>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</si>
  <si>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</si>
  <si>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</si>
  <si>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</si>
  <si>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</si>
  <si>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</si>
  <si>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</si>
  <si>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</si>
  <si>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</si>
  <si>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</si>
  <si>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</si>
  <si>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</si>
  <si>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</si>
  <si>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</si>
  <si>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</si>
  <si>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</si>
  <si>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</si>
  <si>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</si>
  <si>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</si>
  <si>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</si>
  <si>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</si>
  <si>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</si>
  <si>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</si>
  <si>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</si>
  <si>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</si>
  <si>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</si>
  <si>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</si>
  <si>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</si>
  <si>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</si>
  <si>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</si>
  <si>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</si>
  <si>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</si>
  <si>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</si>
  <si>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</si>
  <si>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</si>
  <si>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</si>
  <si>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</si>
  <si>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</si>
  <si>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</si>
  <si>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07/12/20 - VENCIMENTO 14/12/20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</si>
</sst>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1135062.79</v>
      </c>
      <c r="C6" s="10">
        <v>1137613.29</v>
      </c>
      <c r="D6" s="10">
        <v>1352107.41</v>
      </c>
      <c r="E6" s="10">
        <v>816682.21</v>
      </c>
      <c r="F6" s="10">
        <v>869605.6799999999</v>
      </c>
      <c r="G6" s="10">
        <v>928355.12</v>
      </c>
      <c r="H6" s="10">
        <v>838864.14</v>
      </c>
      <c r="I6" s="10">
        <v>1159883.4100000001</v>
      </c>
      <c r="J6" s="10">
        <v>433488.69</v>
      </c>
      <c r="K6" s="10">
        <f>SUM(B6:J6)</f>
        <v>8671662.74</v>
      </c>
      <c r="Q6"/>
      <c r="R6"/>
    </row>
    <row r="7" spans="1:18" ht="27" customHeight="1">
      <c r="A7" s="2" t="s">
        <v>4</v>
      </c>
      <c r="B7" s="19">
        <v>-130106.85999999999</v>
      </c>
      <c r="C7" s="19">
        <v>-79241.1</v>
      </c>
      <c r="D7" s="19">
        <v>-122211.41</v>
      </c>
      <c r="E7" s="19">
        <v>-111416.91</v>
      </c>
      <c r="F7" s="19">
        <v>-57230.8</v>
      </c>
      <c r="G7" s="19">
        <v>-116006.4</v>
      </c>
      <c r="H7" s="19">
        <v>-51516.32</v>
      </c>
      <c r="I7" s="19">
        <v>-103401.56999999999</v>
      </c>
      <c r="J7" s="19">
        <v>-25800.58</v>
      </c>
      <c r="K7" s="8">
        <f>SUM(B7:J7)</f>
        <v>-796931.9499999998</v>
      </c>
      <c r="Q7"/>
      <c r="R7"/>
    </row>
    <row r="8" spans="1:11" ht="27" customHeight="1">
      <c r="A8" s="6" t="s">
        <v>5</v>
      </c>
      <c r="B8" s="7">
        <f>B6+B7</f>
        <v>1004955.93</v>
      </c>
      <c r="C8" s="7">
        <f aca="true" t="shared" si="0" ref="C8:J8">C6+C7</f>
        <v>1058372.19</v>
      </c>
      <c r="D8" s="7">
        <f t="shared" si="0"/>
        <v>1229896</v>
      </c>
      <c r="E8" s="7">
        <f t="shared" si="0"/>
        <v>705265.2999999999</v>
      </c>
      <c r="F8" s="7">
        <f t="shared" si="0"/>
        <v>812374.8799999999</v>
      </c>
      <c r="G8" s="7">
        <f t="shared" si="0"/>
        <v>812348.72</v>
      </c>
      <c r="H8" s="7">
        <f t="shared" si="0"/>
        <v>787347.8200000001</v>
      </c>
      <c r="I8" s="7">
        <f t="shared" si="0"/>
        <v>1056481.84</v>
      </c>
      <c r="J8" s="7">
        <f t="shared" si="0"/>
        <v>407688.11</v>
      </c>
      <c r="K8" s="7">
        <f>+K7+K6</f>
        <v>7874730.79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463311.33999999997</v>
      </c>
      <c r="C13" s="10">
        <v>362994.77999999997</v>
      </c>
      <c r="D13" s="10">
        <v>1202612.3099999998</v>
      </c>
      <c r="E13" s="10">
        <v>954544.98</v>
      </c>
      <c r="F13" s="10">
        <v>1040828.1799999999</v>
      </c>
      <c r="G13" s="10">
        <v>574149.0900000001</v>
      </c>
      <c r="H13" s="10">
        <v>328489.23</v>
      </c>
      <c r="I13" s="10">
        <v>441287.97</v>
      </c>
      <c r="J13" s="10">
        <v>493141.63</v>
      </c>
      <c r="K13" s="10">
        <v>616019.36</v>
      </c>
      <c r="L13" s="10">
        <f>SUM(B13:K13)</f>
        <v>6477378.87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-44868.600000000006</v>
      </c>
      <c r="C14" s="8">
        <v>-29233.6</v>
      </c>
      <c r="D14" s="8">
        <v>-81615.6</v>
      </c>
      <c r="E14" s="8">
        <v>-74458.95</v>
      </c>
      <c r="F14" s="8">
        <v>-68833.6</v>
      </c>
      <c r="G14" s="8">
        <v>-39459.2</v>
      </c>
      <c r="H14" s="8">
        <v>-24672.36</v>
      </c>
      <c r="I14" s="8">
        <v>-33064.899999999994</v>
      </c>
      <c r="J14" s="8">
        <v>-20882.4</v>
      </c>
      <c r="K14" s="8">
        <v>-51229.2</v>
      </c>
      <c r="L14" s="8">
        <f>SUM(B14:K14)</f>
        <v>-468318.41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418442.74</v>
      </c>
      <c r="C15" s="7">
        <f aca="true" t="shared" si="1" ref="C15:K15">C13+C14</f>
        <v>333761.18</v>
      </c>
      <c r="D15" s="7">
        <f t="shared" si="1"/>
        <v>1120996.7099999997</v>
      </c>
      <c r="E15" s="7">
        <f t="shared" si="1"/>
        <v>880086.03</v>
      </c>
      <c r="F15" s="7">
        <f t="shared" si="1"/>
        <v>971994.58</v>
      </c>
      <c r="G15" s="7">
        <f t="shared" si="1"/>
        <v>534689.8900000001</v>
      </c>
      <c r="H15" s="7">
        <f t="shared" si="1"/>
        <v>303816.87</v>
      </c>
      <c r="I15" s="7">
        <f t="shared" si="1"/>
        <v>408223.06999999995</v>
      </c>
      <c r="J15" s="7">
        <f t="shared" si="1"/>
        <v>472259.23</v>
      </c>
      <c r="K15" s="7">
        <f t="shared" si="1"/>
        <v>564790.16</v>
      </c>
      <c r="L15" s="7">
        <f>+L13+L14</f>
        <v>6009060.46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1010977.7299999997</v>
      </c>
      <c r="C20" s="10">
        <v>755086.03</v>
      </c>
      <c r="D20" s="10">
        <v>683744.15</v>
      </c>
      <c r="E20" s="10">
        <v>196979.15000000002</v>
      </c>
      <c r="F20" s="10">
        <v>672177.2799999999</v>
      </c>
      <c r="G20" s="10">
        <v>946013.5299999999</v>
      </c>
      <c r="H20" s="10">
        <v>196649.05000000005</v>
      </c>
      <c r="I20" s="10">
        <v>698143.79</v>
      </c>
      <c r="J20" s="10">
        <v>657733.78</v>
      </c>
      <c r="K20" s="10">
        <v>866161.1699999999</v>
      </c>
      <c r="L20" s="10">
        <v>804807.0900000001</v>
      </c>
      <c r="M20" s="10">
        <v>434943.44000000006</v>
      </c>
      <c r="N20" s="10">
        <v>242265.39</v>
      </c>
      <c r="O20" s="10">
        <f>SUM(B20:N20)</f>
        <v>8165681.579999999</v>
      </c>
    </row>
    <row r="21" spans="1:15" ht="27" customHeight="1">
      <c r="A21" s="2" t="s">
        <v>4</v>
      </c>
      <c r="B21" s="8">
        <v>-73924.4</v>
      </c>
      <c r="C21" s="8">
        <v>-67443.2</v>
      </c>
      <c r="D21" s="8">
        <v>-65641.29000000001</v>
      </c>
      <c r="E21" s="8">
        <v>-10766.8</v>
      </c>
      <c r="F21" s="8">
        <v>-40739.6</v>
      </c>
      <c r="G21" s="8">
        <v>-63549.2</v>
      </c>
      <c r="H21" s="8">
        <v>-13386.85</v>
      </c>
      <c r="I21" s="8">
        <v>-52852.8</v>
      </c>
      <c r="J21" s="8">
        <v>-53297.2</v>
      </c>
      <c r="K21" s="8">
        <v>-48435.2</v>
      </c>
      <c r="L21" s="8">
        <v>-42869.2</v>
      </c>
      <c r="M21" s="8">
        <v>-23922.8</v>
      </c>
      <c r="N21" s="8">
        <v>-18911.2</v>
      </c>
      <c r="O21" s="8">
        <f>SUM(B21:N21)</f>
        <v>-575739.74</v>
      </c>
    </row>
    <row r="22" spans="1:15" ht="27" customHeight="1">
      <c r="A22" s="6" t="s">
        <v>5</v>
      </c>
      <c r="B22" s="7">
        <f>+B20+B21</f>
        <v>937053.3299999997</v>
      </c>
      <c r="C22" s="7">
        <f>+C20+C21</f>
        <v>687642.8300000001</v>
      </c>
      <c r="D22" s="7">
        <f aca="true" t="shared" si="2" ref="D22:O22">+D20+D21</f>
        <v>618102.86</v>
      </c>
      <c r="E22" s="7">
        <f t="shared" si="2"/>
        <v>186212.35000000003</v>
      </c>
      <c r="F22" s="7">
        <f t="shared" si="2"/>
        <v>631437.6799999999</v>
      </c>
      <c r="G22" s="7">
        <f t="shared" si="2"/>
        <v>882464.33</v>
      </c>
      <c r="H22" s="7">
        <f t="shared" si="2"/>
        <v>183262.20000000004</v>
      </c>
      <c r="I22" s="7">
        <f t="shared" si="2"/>
        <v>645290.99</v>
      </c>
      <c r="J22" s="7">
        <f t="shared" si="2"/>
        <v>604436.5800000001</v>
      </c>
      <c r="K22" s="7">
        <f t="shared" si="2"/>
        <v>817725.97</v>
      </c>
      <c r="L22" s="7">
        <f t="shared" si="2"/>
        <v>761937.8900000001</v>
      </c>
      <c r="M22" s="7">
        <f t="shared" si="2"/>
        <v>411020.6400000001</v>
      </c>
      <c r="N22" s="7">
        <f t="shared" si="2"/>
        <v>223354.19</v>
      </c>
      <c r="O22" s="7">
        <f t="shared" si="2"/>
        <v>7589941.839999999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2020-12-21T20:59:19Z</dcterms:modified>
  <cp:category/>
  <cp:version/>
  <cp:contentType/>
  <cp:contentStatus/>
</cp:coreProperties>
</file>