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<sst xmlns="http://schemas.openxmlformats.org/spreadsheetml/2006/main" count="81" uniqueCount="63">
  <si>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</si>
  <si>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</si>
  <si>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</si>
  <si>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</si>
  <si>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</si>
  <si>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</si>
  <si>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</si>
  <si>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</si>
  <si>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</si>
  <si>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</si>
  <si>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</si>
  <si>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</si>
  <si>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</si>
  <si>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</si>
  <si>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</si>
  <si>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</si>
  <si>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</si>
  <si>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</si>
  <si>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</si>
  <si>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</si>
  <si>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</si>
  <si>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</si>
  <si>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</si>
  <si>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</si>
  <si>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</si>
  <si>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</si>
  <si>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</si>
  <si>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</si>
  <si>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</si>
  <si>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</si>
  <si>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</si>
  <si>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</si>
  <si>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</si>
  <si>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</si>
  <si>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</si>
  <si>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</si>
  <si>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</si>
  <si>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</si>
  <si>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</si>
  <si>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</si>
  <si>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</si>
  <si>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</si>
  <si>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</si>
  <si>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</si>
  <si>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</si>
  <si>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</si>
  <si>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</si>
  <si>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</si>
  <si>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</si>
  <si>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</si>
  <si>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</si>
  <si>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</si>
  <si>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</si>
  <si>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</si>
  <si>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</si>
  <si>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</si>
  <si>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</si>
  <si>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</si>
  <si>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</si>
  <si>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</si>
  <si>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</si>
  <si>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</si>
  <si>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03/12/20 - VENCIMENTO 10/12/20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</si>
</sst>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1096896.8</v>
      </c>
      <c r="C6" s="10">
        <v>1108265.31</v>
      </c>
      <c r="D6" s="10">
        <v>1325291.79</v>
      </c>
      <c r="E6" s="10">
        <v>801045.3300000001</v>
      </c>
      <c r="F6" s="10">
        <v>838634.0499999999</v>
      </c>
      <c r="G6" s="10">
        <v>898305.1200000001</v>
      </c>
      <c r="H6" s="10">
        <v>817303.7</v>
      </c>
      <c r="I6" s="10">
        <v>1136078.23</v>
      </c>
      <c r="J6" s="10">
        <v>428507.32999999996</v>
      </c>
      <c r="K6" s="10">
        <f>SUM(B6:J6)</f>
        <v>8450327.66</v>
      </c>
      <c r="Q6"/>
      <c r="R6"/>
    </row>
    <row r="7" spans="1:18" ht="27" customHeight="1">
      <c r="A7" s="2" t="s">
        <v>4</v>
      </c>
      <c r="B7" s="19">
        <v>-141334.08</v>
      </c>
      <c r="C7" s="19">
        <v>-72998.51</v>
      </c>
      <c r="D7" s="19">
        <v>-116234.06</v>
      </c>
      <c r="E7" s="19">
        <v>-120750.18</v>
      </c>
      <c r="F7" s="19">
        <v>-52267.6</v>
      </c>
      <c r="G7" s="19">
        <v>-137267.01</v>
      </c>
      <c r="H7" s="19">
        <v>-47102.229999999996</v>
      </c>
      <c r="I7" s="19">
        <v>-100876.85</v>
      </c>
      <c r="J7" s="19">
        <v>-26034.18</v>
      </c>
      <c r="K7" s="8">
        <f>SUM(B7:J7)</f>
        <v>-814864.7</v>
      </c>
      <c r="Q7"/>
      <c r="R7"/>
    </row>
    <row r="8" spans="1:11" ht="27" customHeight="1">
      <c r="A8" s="6" t="s">
        <v>5</v>
      </c>
      <c r="B8" s="7">
        <f>B6+B7</f>
        <v>955562.7200000001</v>
      </c>
      <c r="C8" s="7">
        <f aca="true" t="shared" si="0" ref="C8:J8">C6+C7</f>
        <v>1035266.8</v>
      </c>
      <c r="D8" s="7">
        <f t="shared" si="0"/>
        <v>1209057.73</v>
      </c>
      <c r="E8" s="7">
        <f t="shared" si="0"/>
        <v>680295.1500000001</v>
      </c>
      <c r="F8" s="7">
        <f t="shared" si="0"/>
        <v>786366.45</v>
      </c>
      <c r="G8" s="7">
        <f t="shared" si="0"/>
        <v>761038.1100000001</v>
      </c>
      <c r="H8" s="7">
        <f t="shared" si="0"/>
        <v>770201.47</v>
      </c>
      <c r="I8" s="7">
        <f t="shared" si="0"/>
        <v>1035201.38</v>
      </c>
      <c r="J8" s="7">
        <f t="shared" si="0"/>
        <v>402473.14999999997</v>
      </c>
      <c r="K8" s="7">
        <f>+K7+K6</f>
        <v>7635462.96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441076.9599999999</v>
      </c>
      <c r="C13" s="10">
        <v>352118.79</v>
      </c>
      <c r="D13" s="10">
        <v>1166866.3499999999</v>
      </c>
      <c r="E13" s="10">
        <v>936714.92</v>
      </c>
      <c r="F13" s="10">
        <v>995199.0800000001</v>
      </c>
      <c r="G13" s="10">
        <v>560295.8099999999</v>
      </c>
      <c r="H13" s="10">
        <v>318103.18</v>
      </c>
      <c r="I13" s="10">
        <v>432107.5</v>
      </c>
      <c r="J13" s="10">
        <v>485090.78</v>
      </c>
      <c r="K13" s="10">
        <v>594334.2100000001</v>
      </c>
      <c r="L13" s="10">
        <f>SUM(B13:K13)</f>
        <v>6281907.579999999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-40847.92</v>
      </c>
      <c r="C14" s="8">
        <v>-25066.8</v>
      </c>
      <c r="D14" s="8">
        <v>-70822.4</v>
      </c>
      <c r="E14" s="8">
        <v>-63932.35</v>
      </c>
      <c r="F14" s="8">
        <v>-56557.6</v>
      </c>
      <c r="G14" s="8">
        <v>-34020.8</v>
      </c>
      <c r="H14" s="8">
        <v>-23843.45</v>
      </c>
      <c r="I14" s="8">
        <v>-33569.9</v>
      </c>
      <c r="J14" s="8">
        <v>-19976</v>
      </c>
      <c r="K14" s="8">
        <v>-45408</v>
      </c>
      <c r="L14" s="8">
        <f>SUM(B14:K14)</f>
        <v>-414045.22000000003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400229.0399999999</v>
      </c>
      <c r="C15" s="7">
        <f aca="true" t="shared" si="1" ref="C15:K15">C13+C14</f>
        <v>327051.99</v>
      </c>
      <c r="D15" s="7">
        <f t="shared" si="1"/>
        <v>1096043.95</v>
      </c>
      <c r="E15" s="7">
        <f t="shared" si="1"/>
        <v>872782.5700000001</v>
      </c>
      <c r="F15" s="7">
        <f t="shared" si="1"/>
        <v>938641.4800000001</v>
      </c>
      <c r="G15" s="7">
        <f t="shared" si="1"/>
        <v>526275.0099999999</v>
      </c>
      <c r="H15" s="7">
        <f t="shared" si="1"/>
        <v>294259.73</v>
      </c>
      <c r="I15" s="7">
        <f t="shared" si="1"/>
        <v>398537.6</v>
      </c>
      <c r="J15" s="7">
        <f t="shared" si="1"/>
        <v>465114.78</v>
      </c>
      <c r="K15" s="7">
        <f t="shared" si="1"/>
        <v>548926.2100000001</v>
      </c>
      <c r="L15" s="7">
        <f>+L13+L14</f>
        <v>5867862.359999999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958273.8299999998</v>
      </c>
      <c r="C20" s="10">
        <v>714316.9500000001</v>
      </c>
      <c r="D20" s="10">
        <v>653853.53</v>
      </c>
      <c r="E20" s="10">
        <v>182028.72999999998</v>
      </c>
      <c r="F20" s="10">
        <v>652058.49</v>
      </c>
      <c r="G20" s="10">
        <v>900307.21</v>
      </c>
      <c r="H20" s="10">
        <v>196375.77999999997</v>
      </c>
      <c r="I20" s="10">
        <v>698688.9</v>
      </c>
      <c r="J20" s="10">
        <v>652147.0199999999</v>
      </c>
      <c r="K20" s="10">
        <v>827450.67</v>
      </c>
      <c r="L20" s="10">
        <v>767684.4600000002</v>
      </c>
      <c r="M20" s="10">
        <v>417429.35</v>
      </c>
      <c r="N20" s="10">
        <v>232584.41999999998</v>
      </c>
      <c r="O20" s="10">
        <f>SUM(B20:N20)</f>
        <v>7853199.339999999</v>
      </c>
    </row>
    <row r="21" spans="1:15" ht="27" customHeight="1">
      <c r="A21" s="2" t="s">
        <v>4</v>
      </c>
      <c r="B21" s="8">
        <v>-60539.6</v>
      </c>
      <c r="C21" s="8">
        <v>-58022.8</v>
      </c>
      <c r="D21" s="8">
        <v>-48356</v>
      </c>
      <c r="E21" s="8">
        <v>-8967.2</v>
      </c>
      <c r="F21" s="8">
        <v>-31363.2</v>
      </c>
      <c r="G21" s="8">
        <v>-52993.6</v>
      </c>
      <c r="H21" s="8">
        <v>-11998.8</v>
      </c>
      <c r="I21" s="8">
        <v>-59677.2</v>
      </c>
      <c r="J21" s="8">
        <v>-46503.6</v>
      </c>
      <c r="K21" s="8">
        <v>-39494.4</v>
      </c>
      <c r="L21" s="8">
        <v>-34086.8</v>
      </c>
      <c r="M21" s="8">
        <v>-20372</v>
      </c>
      <c r="N21" s="8">
        <v>-16231.6</v>
      </c>
      <c r="O21" s="8">
        <f>SUM(B21:N21)</f>
        <v>-488606.8</v>
      </c>
    </row>
    <row r="22" spans="1:15" ht="27" customHeight="1">
      <c r="A22" s="6" t="s">
        <v>5</v>
      </c>
      <c r="B22" s="7">
        <f>+B20+B21</f>
        <v>897734.2299999999</v>
      </c>
      <c r="C22" s="7">
        <f>+C20+C21</f>
        <v>656294.15</v>
      </c>
      <c r="D22" s="7">
        <f aca="true" t="shared" si="2" ref="D22:O22">+D20+D21</f>
        <v>605497.53</v>
      </c>
      <c r="E22" s="7">
        <f t="shared" si="2"/>
        <v>173061.52999999997</v>
      </c>
      <c r="F22" s="7">
        <f t="shared" si="2"/>
        <v>620695.29</v>
      </c>
      <c r="G22" s="7">
        <f t="shared" si="2"/>
        <v>847313.61</v>
      </c>
      <c r="H22" s="7">
        <f t="shared" si="2"/>
        <v>184376.97999999998</v>
      </c>
      <c r="I22" s="7">
        <f t="shared" si="2"/>
        <v>639011.7000000001</v>
      </c>
      <c r="J22" s="7">
        <f t="shared" si="2"/>
        <v>605643.4199999999</v>
      </c>
      <c r="K22" s="7">
        <f t="shared" si="2"/>
        <v>787956.27</v>
      </c>
      <c r="L22" s="7">
        <f t="shared" si="2"/>
        <v>733597.6600000001</v>
      </c>
      <c r="M22" s="7">
        <f t="shared" si="2"/>
        <v>397057.35</v>
      </c>
      <c r="N22" s="7">
        <f t="shared" si="2"/>
        <v>216352.81999999998</v>
      </c>
      <c r="O22" s="7">
        <f t="shared" si="2"/>
        <v>7364592.539999999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2020-12-09T18:59:13Z</dcterms:modified>
  <cp:category/>
  <cp:version/>
  <cp:contentType/>
  <cp:contentStatus/>
</cp:coreProperties>
</file>