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<sst xmlns="http://schemas.openxmlformats.org/spreadsheetml/2006/main" count="81" uniqueCount="63">
  <si>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</si>
  <si>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</si>
  <si>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</si>
  <si>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</si>
  <si>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</si>
  <si>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</si>
  <si>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</si>
  <si>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</si>
  <si>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</si>
  <si>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</si>
  <si>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</si>
  <si>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</si>
  <si>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</si>
  <si>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</si>
  <si>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</si>
  <si>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</si>
  <si>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</si>
  <si>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</si>
  <si>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</si>
  <si>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</si>
  <si>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</si>
  <si>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</si>
  <si>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</si>
  <si>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</si>
  <si>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</si>
  <si>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</si>
  <si>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</si>
  <si>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</si>
  <si>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</si>
  <si>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</si>
  <si>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</si>
  <si>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</si>
  <si>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</si>
  <si>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</si>
  <si>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</si>
  <si>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</si>
  <si>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</si>
  <si>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</si>
  <si>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</si>
  <si>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</si>
  <si>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</si>
  <si>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</si>
  <si>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</si>
  <si>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</si>
  <si>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</si>
  <si>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</si>
  <si>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</si>
  <si>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</si>
  <si>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</si>
  <si>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</si>
  <si>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</si>
  <si>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</si>
  <si>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</si>
  <si>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</si>
  <si>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</si>
  <si>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</si>
  <si>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</si>
  <si>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</si>
  <si>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</si>
  <si>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</si>
  <si>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</si>
  <si>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</si>
  <si>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02/12/20 - VENCIMENTO 09/12/20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</si>
</sst>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1099502.1300000001</v>
      </c>
      <c r="C6" s="10">
        <v>1109516.4500000002</v>
      </c>
      <c r="D6" s="10">
        <v>1329381.85</v>
      </c>
      <c r="E6" s="10">
        <v>797990.34</v>
      </c>
      <c r="F6" s="10">
        <v>837952.32</v>
      </c>
      <c r="G6" s="10">
        <v>897847.08</v>
      </c>
      <c r="H6" s="10">
        <v>831699.49</v>
      </c>
      <c r="I6" s="10">
        <v>1137505.52</v>
      </c>
      <c r="J6" s="10">
        <v>425325.0200000001</v>
      </c>
      <c r="K6" s="10">
        <f>SUM(B6:J6)</f>
        <v>8466720.200000001</v>
      </c>
      <c r="Q6"/>
      <c r="R6"/>
    </row>
    <row r="7" spans="1:18" ht="27" customHeight="1">
      <c r="A7" s="2" t="s">
        <v>4</v>
      </c>
      <c r="B7" s="19">
        <v>-142584.83000000002</v>
      </c>
      <c r="C7" s="19">
        <v>-76314.86</v>
      </c>
      <c r="D7" s="19">
        <v>-122340.81000000001</v>
      </c>
      <c r="E7" s="19">
        <v>-146941.62</v>
      </c>
      <c r="F7" s="19">
        <v>-54340</v>
      </c>
      <c r="G7" s="19">
        <v>-147235.71000000002</v>
      </c>
      <c r="H7" s="19">
        <v>-50162.41</v>
      </c>
      <c r="I7" s="19">
        <v>-105051.64</v>
      </c>
      <c r="J7" s="19">
        <v>-27262.909999999996</v>
      </c>
      <c r="K7" s="8">
        <f>SUM(B7:J7)</f>
        <v>-872234.7900000002</v>
      </c>
      <c r="Q7"/>
      <c r="R7"/>
    </row>
    <row r="8" spans="1:11" ht="27" customHeight="1">
      <c r="A8" s="6" t="s">
        <v>5</v>
      </c>
      <c r="B8" s="7">
        <f>B6+B7</f>
        <v>956917.3</v>
      </c>
      <c r="C8" s="7">
        <f aca="true" t="shared" si="0" ref="C8:J8">C6+C7</f>
        <v>1033201.5900000002</v>
      </c>
      <c r="D8" s="7">
        <f t="shared" si="0"/>
        <v>1207041.04</v>
      </c>
      <c r="E8" s="7">
        <f t="shared" si="0"/>
        <v>651048.72</v>
      </c>
      <c r="F8" s="7">
        <f t="shared" si="0"/>
        <v>783612.32</v>
      </c>
      <c r="G8" s="7">
        <f t="shared" si="0"/>
        <v>750611.3699999999</v>
      </c>
      <c r="H8" s="7">
        <f t="shared" si="0"/>
        <v>781537.08</v>
      </c>
      <c r="I8" s="7">
        <f t="shared" si="0"/>
        <v>1032453.88</v>
      </c>
      <c r="J8" s="7">
        <f t="shared" si="0"/>
        <v>398062.1100000001</v>
      </c>
      <c r="K8" s="7">
        <f>+K7+K6</f>
        <v>7594485.410000001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440379.12999999995</v>
      </c>
      <c r="C13" s="10">
        <v>352873.60000000003</v>
      </c>
      <c r="D13" s="10">
        <v>1168038.6</v>
      </c>
      <c r="E13" s="10">
        <v>937183.8899999999</v>
      </c>
      <c r="F13" s="10">
        <v>996500.38</v>
      </c>
      <c r="G13" s="10">
        <v>558017.34</v>
      </c>
      <c r="H13" s="10">
        <v>315834.72000000003</v>
      </c>
      <c r="I13" s="10">
        <v>429066.02999999997</v>
      </c>
      <c r="J13" s="10">
        <v>481684.32999999996</v>
      </c>
      <c r="K13" s="10">
        <v>593151.66</v>
      </c>
      <c r="L13" s="10">
        <f>SUM(B13:K13)</f>
        <v>6272729.68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-42299.92</v>
      </c>
      <c r="C14" s="8">
        <v>-26338.4</v>
      </c>
      <c r="D14" s="8">
        <v>-71750.8</v>
      </c>
      <c r="E14" s="8">
        <v>-65274.35</v>
      </c>
      <c r="F14" s="8">
        <v>-58920.4</v>
      </c>
      <c r="G14" s="8">
        <v>-35992</v>
      </c>
      <c r="H14" s="8">
        <v>-23821.45</v>
      </c>
      <c r="I14" s="8">
        <v>-35277.22</v>
      </c>
      <c r="J14" s="8">
        <v>-19734</v>
      </c>
      <c r="K14" s="8">
        <v>-46173.6</v>
      </c>
      <c r="L14" s="8">
        <f>SUM(B14:K14)</f>
        <v>-425582.14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398079.20999999996</v>
      </c>
      <c r="C15" s="7">
        <f aca="true" t="shared" si="1" ref="C15:K15">C13+C14</f>
        <v>326535.2</v>
      </c>
      <c r="D15" s="7">
        <f t="shared" si="1"/>
        <v>1096287.8</v>
      </c>
      <c r="E15" s="7">
        <f t="shared" si="1"/>
        <v>871909.5399999999</v>
      </c>
      <c r="F15" s="7">
        <f t="shared" si="1"/>
        <v>937579.98</v>
      </c>
      <c r="G15" s="7">
        <f t="shared" si="1"/>
        <v>522025.33999999997</v>
      </c>
      <c r="H15" s="7">
        <f t="shared" si="1"/>
        <v>292013.27</v>
      </c>
      <c r="I15" s="7">
        <f t="shared" si="1"/>
        <v>393788.80999999994</v>
      </c>
      <c r="J15" s="7">
        <f t="shared" si="1"/>
        <v>461950.32999999996</v>
      </c>
      <c r="K15" s="7">
        <f t="shared" si="1"/>
        <v>546978.06</v>
      </c>
      <c r="L15" s="7">
        <f>+L13+L14</f>
        <v>5847147.54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959316.7599999998</v>
      </c>
      <c r="C20" s="10">
        <v>718787.5</v>
      </c>
      <c r="D20" s="10">
        <v>646515.76</v>
      </c>
      <c r="E20" s="10">
        <v>184264.19000000003</v>
      </c>
      <c r="F20" s="10">
        <v>652934.44</v>
      </c>
      <c r="G20" s="10">
        <v>917140.2099999998</v>
      </c>
      <c r="H20" s="10">
        <v>188114.25</v>
      </c>
      <c r="I20" s="10">
        <v>704203.0900000001</v>
      </c>
      <c r="J20" s="10">
        <v>645037.96</v>
      </c>
      <c r="K20" s="10">
        <v>819277.7600000001</v>
      </c>
      <c r="L20" s="10">
        <v>758168.4199999999</v>
      </c>
      <c r="M20" s="10">
        <v>416360.07999999996</v>
      </c>
      <c r="N20" s="10">
        <v>233751.86999999997</v>
      </c>
      <c r="O20" s="10">
        <f>SUM(B20:N20)</f>
        <v>7843872.289999999</v>
      </c>
    </row>
    <row r="21" spans="1:15" ht="27" customHeight="1">
      <c r="A21" s="2" t="s">
        <v>4</v>
      </c>
      <c r="B21" s="8">
        <v>-61657.2</v>
      </c>
      <c r="C21" s="8">
        <v>-60073.2</v>
      </c>
      <c r="D21" s="8">
        <v>-49398.8</v>
      </c>
      <c r="E21" s="8">
        <v>-8822</v>
      </c>
      <c r="F21" s="8">
        <v>-32740.4</v>
      </c>
      <c r="G21" s="8">
        <v>-56284.8</v>
      </c>
      <c r="H21" s="8">
        <v>118621.6</v>
      </c>
      <c r="I21" s="8">
        <v>-63126.8</v>
      </c>
      <c r="J21" s="8">
        <v>-47053.6</v>
      </c>
      <c r="K21" s="8">
        <v>-55881.11</v>
      </c>
      <c r="L21" s="8">
        <v>-35926</v>
      </c>
      <c r="M21" s="8">
        <v>-20583.2</v>
      </c>
      <c r="N21" s="8">
        <v>-16904.8</v>
      </c>
      <c r="O21" s="8">
        <f>SUM(B21:N21)</f>
        <v>-389830.31000000006</v>
      </c>
    </row>
    <row r="22" spans="1:15" ht="27" customHeight="1">
      <c r="A22" s="6" t="s">
        <v>5</v>
      </c>
      <c r="B22" s="7">
        <f>+B20+B21</f>
        <v>897659.5599999998</v>
      </c>
      <c r="C22" s="7">
        <f>+C20+C21</f>
        <v>658714.3</v>
      </c>
      <c r="D22" s="7">
        <f aca="true" t="shared" si="2" ref="D22:O22">+D20+D21</f>
        <v>597116.96</v>
      </c>
      <c r="E22" s="7">
        <f t="shared" si="2"/>
        <v>175442.19000000003</v>
      </c>
      <c r="F22" s="7">
        <f t="shared" si="2"/>
        <v>620194.0399999999</v>
      </c>
      <c r="G22" s="7">
        <f t="shared" si="2"/>
        <v>860855.4099999998</v>
      </c>
      <c r="H22" s="7">
        <f t="shared" si="2"/>
        <v>306735.85</v>
      </c>
      <c r="I22" s="7">
        <f t="shared" si="2"/>
        <v>641076.29</v>
      </c>
      <c r="J22" s="7">
        <f t="shared" si="2"/>
        <v>597984.36</v>
      </c>
      <c r="K22" s="7">
        <f t="shared" si="2"/>
        <v>763396.6500000001</v>
      </c>
      <c r="L22" s="7">
        <f t="shared" si="2"/>
        <v>722242.4199999999</v>
      </c>
      <c r="M22" s="7">
        <f t="shared" si="2"/>
        <v>395776.87999999995</v>
      </c>
      <c r="N22" s="7">
        <f t="shared" si="2"/>
        <v>216847.06999999998</v>
      </c>
      <c r="O22" s="7">
        <f t="shared" si="2"/>
        <v>7454041.979999999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2020-12-08T20:15:18Z</dcterms:modified>
  <cp:category/>
  <cp:version/>
  <cp:contentType/>
  <cp:contentStatus/>
</cp:coreProperties>
</file>