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<sst xmlns="http://schemas.openxmlformats.org/spreadsheetml/2006/main" count="74" uniqueCount="73">
  <si>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</si>
  <si>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</si>
  <si>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</si>
  <si>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</si>
  <si>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</si>
  <si>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</si>
  <si>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</si>
  <si>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</si>
  <si>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</si>
  <si>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</si>
  <si>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</si>
  <si>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</si>
  <si>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</si>
  <si>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</si>
  <si>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</si>
  <si>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</si>
  <si>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</si>
  <si>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</si>
  <si>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</si>
  <si>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</si>
  <si>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</si>
  <si>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</si>
  <si>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</si>
  <si>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</si>
  <si>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</si>
  <si>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</si>
  <si>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</si>
  <si>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</si>
  <si>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</si>
  <si>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</si>
  <si>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</si>
  <si>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</si>
  <si>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</si>
  <si>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</si>
  <si>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</si>
  <si>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</si>
  <si>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</si>
  <si>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</si>
  <si>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</si>
  <si>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</si>
  <si>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</si>
  <si>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</si>
  <si>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</si>
  <si>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</si>
  <si>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</si>
  <si>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</si>
  <si>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</si>
  <si>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</si>
  <si>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</si>
  <si>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</si>
  <si>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</si>
  <si>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</si>
  <si>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</si>
  <si>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</si>
  <si>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</si>
  <si>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</si>
  <si>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</si>
  <si>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</si>
  <si>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</si>
  <si>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</si>
  <si>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</si>
  <si>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</si>
  <si>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</si>
  <si>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</si>
  <si>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</si>
  <si>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</si>
  <si>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</si>
  <si>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</si>
  <si>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</si>
  <si>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</si>
  <si>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</si>
  <si>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</si>
  <si>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01/12/20 A 31/12/20 - VENCIMENTO 08/12/20 A 08/01/21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</si>
</sst>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5932459</v>
      </c>
      <c r="C7" s="46">
        <v>5021273</v>
      </c>
      <c r="D7" s="46">
        <v>6739072</v>
      </c>
      <c r="E7" s="46">
        <v>3437806</v>
      </c>
      <c r="F7" s="46">
        <v>4269644</v>
      </c>
      <c r="G7" s="46">
        <v>4668427</v>
      </c>
      <c r="H7" s="46">
        <v>5527702</v>
      </c>
      <c r="I7" s="46">
        <v>6853059</v>
      </c>
      <c r="J7" s="46">
        <v>1939931</v>
      </c>
      <c r="K7" s="46">
        <f aca="true" t="shared" si="0" ref="B7:K7">K8+K11</f>
        <v>44389373</v>
      </c>
      <c r="L7" s="45"/>
      <c r="M7"/>
      <c r="N7"/>
    </row>
    <row r="8" spans="1:14" ht="16.5" customHeight="1">
      <c r="A8" s="43" t="s">
        <v>36</v>
      </c>
      <c r="B8" s="44">
        <v>451486</v>
      </c>
      <c r="C8" s="44">
        <v>439296</v>
      </c>
      <c r="D8" s="44">
        <v>525650</v>
      </c>
      <c r="E8" s="44">
        <v>271083</v>
      </c>
      <c r="F8" s="44">
        <v>326061</v>
      </c>
      <c r="G8" s="44">
        <v>222098</v>
      </c>
      <c r="H8" s="44">
        <v>212902</v>
      </c>
      <c r="I8" s="44">
        <v>456034</v>
      </c>
      <c r="J8" s="44">
        <v>70891</v>
      </c>
      <c r="K8" s="37">
        <f>SUM(B8:J8)</f>
        <v>2975501</v>
      </c>
      <c r="L8"/>
      <c r="M8"/>
      <c r="N8"/>
    </row>
    <row r="9" spans="1:14" ht="16.5" customHeight="1">
      <c r="A9" s="21" t="s">
        <v>35</v>
      </c>
      <c r="B9" s="44">
        <v>450961</v>
      </c>
      <c r="C9" s="44">
        <v>439223</v>
      </c>
      <c r="D9" s="44">
        <v>525547</v>
      </c>
      <c r="E9" s="44">
        <v>270138</v>
      </c>
      <c r="F9" s="44">
        <v>325774</v>
      </c>
      <c r="G9" s="44">
        <v>222018</v>
      </c>
      <c r="H9" s="44">
        <v>212902</v>
      </c>
      <c r="I9" s="44">
        <v>455428</v>
      </c>
      <c r="J9" s="44">
        <v>70891</v>
      </c>
      <c r="K9" s="37">
        <f>SUM(B9:J9)</f>
        <v>2972882</v>
      </c>
      <c r="L9"/>
      <c r="M9"/>
      <c r="N9"/>
    </row>
    <row r="10" spans="1:14" ht="16.5" customHeight="1">
      <c r="A10" s="21" t="s">
        <v>34</v>
      </c>
      <c r="B10" s="44">
        <v>525</v>
      </c>
      <c r="C10" s="44">
        <v>73</v>
      </c>
      <c r="D10" s="44">
        <v>103</v>
      </c>
      <c r="E10" s="44">
        <v>945</v>
      </c>
      <c r="F10" s="44">
        <v>287</v>
      </c>
      <c r="G10" s="44">
        <v>80</v>
      </c>
      <c r="H10" s="44">
        <v>0</v>
      </c>
      <c r="I10" s="44">
        <v>606</v>
      </c>
      <c r="J10" s="44">
        <v>0</v>
      </c>
      <c r="K10" s="37">
        <f>SUM(B10:J10)</f>
        <v>2619</v>
      </c>
      <c r="L10"/>
      <c r="M10"/>
      <c r="N10"/>
    </row>
    <row r="11" spans="1:14" ht="16.5" customHeight="1">
      <c r="A11" s="43" t="s">
        <v>33</v>
      </c>
      <c r="B11" s="44">
        <v>5480973</v>
      </c>
      <c r="C11" s="44">
        <v>4581977</v>
      </c>
      <c r="D11" s="44">
        <v>6213422</v>
      </c>
      <c r="E11" s="44">
        <v>3166723</v>
      </c>
      <c r="F11" s="44">
        <v>3943583</v>
      </c>
      <c r="G11" s="44">
        <v>4446329</v>
      </c>
      <c r="H11" s="44">
        <v>5314800</v>
      </c>
      <c r="I11" s="44">
        <v>6397025</v>
      </c>
      <c r="J11" s="44">
        <v>1869040</v>
      </c>
      <c r="K11" s="37">
        <f>SUM(B11:J11)</f>
        <v>41413872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3.3566</v>
      </c>
      <c r="C13" s="41">
        <v>3.6846</v>
      </c>
      <c r="D13" s="41">
        <v>4.0815</v>
      </c>
      <c r="E13" s="41">
        <v>3.5534</v>
      </c>
      <c r="F13" s="41">
        <v>3.7578</v>
      </c>
      <c r="G13" s="41">
        <v>3.7995</v>
      </c>
      <c r="H13" s="41">
        <v>3.0287</v>
      </c>
      <c r="I13" s="41">
        <v>3.0573</v>
      </c>
      <c r="J13" s="41">
        <v>3.4639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29268792.159999996</v>
      </c>
      <c r="C17" s="35">
        <v>29168807.150000002</v>
      </c>
      <c r="D17" s="35">
        <v>34940069.70999999</v>
      </c>
      <c r="E17" s="35">
        <v>20484513.09</v>
      </c>
      <c r="F17" s="35">
        <v>22550199.45</v>
      </c>
      <c r="G17" s="35">
        <v>24039990</v>
      </c>
      <c r="H17" s="35">
        <v>22049240.77</v>
      </c>
      <c r="I17" s="35">
        <v>30065638.14</v>
      </c>
      <c r="J17" s="35">
        <v>10676627.07</v>
      </c>
      <c r="K17" s="35">
        <f aca="true" t="shared" si="1" ref="K17:K24">SUM(B17:J17)</f>
        <v>223243877.54000002</v>
      </c>
      <c r="L17"/>
      <c r="M17"/>
      <c r="N17"/>
    </row>
    <row r="18" spans="1:14" ht="16.5" customHeight="1">
      <c r="A18" s="34" t="s">
        <v>30</v>
      </c>
      <c r="B18" s="29">
        <v>19945887.44</v>
      </c>
      <c r="C18" s="29">
        <v>18532368.16</v>
      </c>
      <c r="D18" s="29">
        <v>27550589.019999996</v>
      </c>
      <c r="E18" s="29">
        <v>12236595.19</v>
      </c>
      <c r="F18" s="29">
        <v>16071201.49</v>
      </c>
      <c r="G18" s="29">
        <v>17762406.92</v>
      </c>
      <c r="H18" s="29">
        <v>16768604.780000001</v>
      </c>
      <c r="I18" s="29">
        <v>20986762.83</v>
      </c>
      <c r="J18" s="29">
        <v>6731612.609999999</v>
      </c>
      <c r="K18" s="29">
        <f t="shared" si="1"/>
        <v>156586028.44</v>
      </c>
      <c r="L18"/>
      <c r="M18"/>
      <c r="N18"/>
    </row>
    <row r="19" spans="1:14" ht="16.5" customHeight="1">
      <c r="A19" s="17" t="s">
        <v>29</v>
      </c>
      <c r="B19" s="29">
        <v>8639647.78</v>
      </c>
      <c r="C19" s="29">
        <v>10017260.260000002</v>
      </c>
      <c r="D19" s="29">
        <v>6913800.3</v>
      </c>
      <c r="E19" s="29">
        <v>7757521.42</v>
      </c>
      <c r="F19" s="29">
        <v>5930045.989999999</v>
      </c>
      <c r="G19" s="29">
        <v>6098307.139999999</v>
      </c>
      <c r="H19" s="29">
        <v>4889061.320000001</v>
      </c>
      <c r="I19" s="29">
        <v>8039020.680000002</v>
      </c>
      <c r="J19" s="29">
        <v>3670607.170000001</v>
      </c>
      <c r="K19" s="29">
        <f t="shared" si="1"/>
        <v>61955272.06</v>
      </c>
      <c r="L19"/>
      <c r="M19"/>
      <c r="N19"/>
    </row>
    <row r="20" spans="1:14" ht="16.5" customHeight="1">
      <c r="A20" s="17" t="s">
        <v>28</v>
      </c>
      <c r="B20" s="29">
        <v>746470</v>
      </c>
      <c r="C20" s="29">
        <v>630881.5499999999</v>
      </c>
      <c r="D20" s="29">
        <v>543240.1300000001</v>
      </c>
      <c r="E20" s="29">
        <v>517219.98000000004</v>
      </c>
      <c r="F20" s="29">
        <v>575825.49</v>
      </c>
      <c r="G20" s="29">
        <v>387835.24000000005</v>
      </c>
      <c r="H20" s="29">
        <v>547831.17</v>
      </c>
      <c r="I20" s="29">
        <v>1085482.7200000002</v>
      </c>
      <c r="J20" s="29">
        <v>269437.82</v>
      </c>
      <c r="K20" s="29">
        <f t="shared" si="1"/>
        <v>5304224.1000000015</v>
      </c>
      <c r="L20"/>
      <c r="M20"/>
      <c r="N20"/>
    </row>
    <row r="21" spans="1:14" ht="16.5" customHeight="1">
      <c r="A21" s="17" t="s">
        <v>27</v>
      </c>
      <c r="B21" s="29">
        <v>41526.12000000001</v>
      </c>
      <c r="C21" s="33">
        <v>83052.24000000002</v>
      </c>
      <c r="D21" s="33">
        <v>41526.12000000001</v>
      </c>
      <c r="E21" s="29">
        <v>41526.12000000001</v>
      </c>
      <c r="F21" s="29">
        <v>41526.12000000001</v>
      </c>
      <c r="G21" s="33">
        <v>38878.40000000001</v>
      </c>
      <c r="H21" s="33">
        <v>83052.24000000002</v>
      </c>
      <c r="I21" s="33">
        <v>41526.12000000001</v>
      </c>
      <c r="J21" s="33">
        <v>41526.12000000001</v>
      </c>
      <c r="K21" s="29">
        <f t="shared" si="1"/>
        <v>454139.6000000001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-146457.07999999996</v>
      </c>
      <c r="H22" s="29">
        <v>-165372.48000000007</v>
      </c>
      <c r="I22" s="29">
        <v>0</v>
      </c>
      <c r="J22" s="29">
        <v>0</v>
      </c>
      <c r="K22" s="29">
        <f t="shared" si="1"/>
        <v>-311829.56000000006</v>
      </c>
      <c r="L22"/>
      <c r="M22"/>
      <c r="N22"/>
    </row>
    <row r="23" spans="1:14" ht="16.5" customHeight="1">
      <c r="A23" s="17" t="s">
        <v>69</v>
      </c>
      <c r="B23" s="29">
        <v>-5420.76</v>
      </c>
      <c r="C23" s="29">
        <v>0</v>
      </c>
      <c r="D23" s="29">
        <v>-4771.99</v>
      </c>
      <c r="E23" s="29">
        <v>-10271.360000000002</v>
      </c>
      <c r="F23" s="29">
        <v>0</v>
      </c>
      <c r="G23" s="29">
        <v>-33307.82</v>
      </c>
      <c r="H23" s="29">
        <v>-4731.410000000001</v>
      </c>
      <c r="I23" s="29">
        <v>-103.81</v>
      </c>
      <c r="J23" s="29">
        <v>-1235.4399999999998</v>
      </c>
      <c r="K23" s="29">
        <f t="shared" si="1"/>
        <v>-59842.590000000004</v>
      </c>
      <c r="L23"/>
      <c r="M23"/>
      <c r="N23"/>
    </row>
    <row r="24" spans="1:14" ht="16.5" customHeight="1">
      <c r="A24" s="17" t="s">
        <v>70</v>
      </c>
      <c r="B24" s="29">
        <v>-99318.42</v>
      </c>
      <c r="C24" s="29">
        <v>-94755.06</v>
      </c>
      <c r="D24" s="29">
        <v>-104313.87</v>
      </c>
      <c r="E24" s="29">
        <v>-58078.259999999995</v>
      </c>
      <c r="F24" s="29">
        <v>-68399.64</v>
      </c>
      <c r="G24" s="29">
        <v>-67672.8</v>
      </c>
      <c r="H24" s="29">
        <v>-69204.85</v>
      </c>
      <c r="I24" s="29">
        <v>-87050.4</v>
      </c>
      <c r="J24" s="29">
        <v>-35321.21</v>
      </c>
      <c r="K24" s="29">
        <f t="shared" si="1"/>
        <v>-684114.51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3480673.049999999</v>
      </c>
      <c r="C27" s="29">
        <v>2659876.010000001</v>
      </c>
      <c r="D27" s="29">
        <v>3444755.270000001</v>
      </c>
      <c r="E27" s="29">
        <v>2001160.35</v>
      </c>
      <c r="F27" s="29">
        <v>2049978.3399999992</v>
      </c>
      <c r="G27" s="29">
        <v>-1242988.88</v>
      </c>
      <c r="H27" s="29">
        <v>-39427.630000000245</v>
      </c>
      <c r="I27" s="29">
        <v>4372311.739999998</v>
      </c>
      <c r="J27" s="29">
        <v>989244.6099999998</v>
      </c>
      <c r="K27" s="29">
        <f aca="true" t="shared" si="2" ref="K27:K36">SUM(B27:J27)</f>
        <v>17715582.86</v>
      </c>
      <c r="L27"/>
      <c r="M27"/>
      <c r="N27"/>
    </row>
    <row r="28" spans="1:14" ht="16.5" customHeight="1">
      <c r="A28" s="17" t="s">
        <v>24</v>
      </c>
      <c r="B28" s="29">
        <v>-3767501.97</v>
      </c>
      <c r="C28" s="29">
        <v>-2027969.04</v>
      </c>
      <c r="D28" s="29">
        <v>-2803940.35</v>
      </c>
      <c r="E28" s="29">
        <v>-3026669.0200000005</v>
      </c>
      <c r="F28" s="29">
        <v>-1433405.5999999999</v>
      </c>
      <c r="G28" s="29">
        <v>-3397486.73</v>
      </c>
      <c r="H28" s="29">
        <v>-1360706.7299999997</v>
      </c>
      <c r="I28" s="29">
        <v>-2665464.1299999994</v>
      </c>
      <c r="J28" s="29">
        <v>-516020.56000000006</v>
      </c>
      <c r="K28" s="29">
        <f t="shared" si="2"/>
        <v>-20999164.129999995</v>
      </c>
      <c r="L28"/>
      <c r="M28"/>
      <c r="N28"/>
    </row>
    <row r="29" spans="1:14" s="22" customFormat="1" ht="16.5" customHeight="1">
      <c r="A29" s="28" t="s">
        <v>59</v>
      </c>
      <c r="B29" s="29">
        <v>-1984228.4</v>
      </c>
      <c r="C29" s="29">
        <v>-1932581.1999999995</v>
      </c>
      <c r="D29" s="29">
        <v>-2312406.8</v>
      </c>
      <c r="E29" s="29">
        <v>-1188607.1999999997</v>
      </c>
      <c r="F29" s="29">
        <v>-1433405.5999999999</v>
      </c>
      <c r="G29" s="29">
        <v>-976879.1999999997</v>
      </c>
      <c r="H29" s="29">
        <v>-936768.8</v>
      </c>
      <c r="I29" s="29">
        <v>-2003883.2</v>
      </c>
      <c r="J29" s="29">
        <v>-311920.4</v>
      </c>
      <c r="K29" s="29">
        <f t="shared" si="2"/>
        <v>-13080680.799999999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2"/>
        <v>0</v>
      </c>
      <c r="L30"/>
      <c r="M30"/>
      <c r="N30"/>
    </row>
    <row r="31" spans="1:14" ht="16.5" customHeight="1">
      <c r="A31" s="24" t="s">
        <v>22</v>
      </c>
      <c r="B31" s="29">
        <v>-4496.800000000001</v>
      </c>
      <c r="C31" s="29">
        <v>-1139.6</v>
      </c>
      <c r="D31" s="29">
        <v>-1909.6000000000004</v>
      </c>
      <c r="E31" s="29">
        <v>-2063.6</v>
      </c>
      <c r="F31" s="25">
        <v>0</v>
      </c>
      <c r="G31" s="29">
        <v>-831.6000000000001</v>
      </c>
      <c r="H31" s="29">
        <v>-132.33999999999997</v>
      </c>
      <c r="I31" s="29">
        <v>-206.67999999999998</v>
      </c>
      <c r="J31" s="29">
        <v>-63.69999999999999</v>
      </c>
      <c r="K31" s="29">
        <f t="shared" si="2"/>
        <v>-10843.920000000004</v>
      </c>
      <c r="L31"/>
      <c r="M31"/>
      <c r="N31"/>
    </row>
    <row r="32" spans="1:14" ht="16.5" customHeight="1">
      <c r="A32" s="24" t="s">
        <v>21</v>
      </c>
      <c r="B32" s="29">
        <v>-1778776.7699999998</v>
      </c>
      <c r="C32" s="29">
        <v>-94248.24</v>
      </c>
      <c r="D32" s="29">
        <v>-489623.95</v>
      </c>
      <c r="E32" s="29">
        <v>-1835998.22</v>
      </c>
      <c r="F32" s="25">
        <v>0</v>
      </c>
      <c r="G32" s="29">
        <v>-2419775.9299999997</v>
      </c>
      <c r="H32" s="29">
        <v>-423805.59</v>
      </c>
      <c r="I32" s="29">
        <v>-661374.2499999999</v>
      </c>
      <c r="J32" s="29">
        <v>-204036.45999999993</v>
      </c>
      <c r="K32" s="29">
        <f t="shared" si="2"/>
        <v>-7907639.409999999</v>
      </c>
      <c r="L32"/>
      <c r="M32"/>
      <c r="N32"/>
    </row>
    <row r="33" spans="1:14" s="22" customFormat="1" ht="16.5" customHeight="1">
      <c r="A33" s="17" t="s">
        <v>20</v>
      </c>
      <c r="B33" s="26">
        <v>-2336.4</v>
      </c>
      <c r="C33" s="26">
        <v>-752.4</v>
      </c>
      <c r="D33" s="26">
        <v>-571980.9599999997</v>
      </c>
      <c r="E33" s="26">
        <v>-2059.2</v>
      </c>
      <c r="F33" s="26">
        <v>-2851.2</v>
      </c>
      <c r="G33" s="26">
        <v>-1940.4</v>
      </c>
      <c r="H33" s="26">
        <v>0</v>
      </c>
      <c r="I33" s="26">
        <v>-5108.4</v>
      </c>
      <c r="J33" s="26">
        <v>-167050.72000000003</v>
      </c>
      <c r="K33" s="29">
        <f t="shared" si="2"/>
        <v>-754079.6799999997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-571980.9599999997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-165585.52000000002</v>
      </c>
      <c r="K34" s="29">
        <f t="shared" si="2"/>
        <v>-737566.4799999997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17</v>
      </c>
      <c r="B36" s="16">
        <v>-2336.4</v>
      </c>
      <c r="C36" s="16">
        <v>-752.4</v>
      </c>
      <c r="D36" s="16">
        <v>0</v>
      </c>
      <c r="E36" s="16">
        <v>-2059.2</v>
      </c>
      <c r="F36" s="16">
        <v>-2851.2</v>
      </c>
      <c r="G36" s="16">
        <v>-1940.4</v>
      </c>
      <c r="H36" s="16">
        <v>0</v>
      </c>
      <c r="I36" s="16">
        <v>-5108.4</v>
      </c>
      <c r="J36" s="16">
        <v>-1465.2</v>
      </c>
      <c r="K36" s="29">
        <f t="shared" si="2"/>
        <v>-16513.2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7250511.42</v>
      </c>
      <c r="C45" s="29">
        <v>4688597.45</v>
      </c>
      <c r="D45" s="29">
        <v>6820676.58</v>
      </c>
      <c r="E45" s="29">
        <v>5029888.570000001</v>
      </c>
      <c r="F45" s="29">
        <v>3486235.1399999997</v>
      </c>
      <c r="G45" s="29">
        <v>2156438.25</v>
      </c>
      <c r="H45" s="29">
        <v>1321279.0999999999</v>
      </c>
      <c r="I45" s="29">
        <v>7042884.27</v>
      </c>
      <c r="J45" s="29">
        <v>1672315.89</v>
      </c>
      <c r="K45" s="19">
        <f>SUM(B45:J45)</f>
        <v>39468826.67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32749465.21000001</v>
      </c>
      <c r="C47" s="29">
        <v>31828683.159999993</v>
      </c>
      <c r="D47" s="29">
        <v>38384824.980000004</v>
      </c>
      <c r="E47" s="29">
        <v>22485673.439999994</v>
      </c>
      <c r="F47" s="29">
        <v>24600177.79</v>
      </c>
      <c r="G47" s="29">
        <v>22797001.119999997</v>
      </c>
      <c r="H47" s="29">
        <v>22009813.139999993</v>
      </c>
      <c r="I47" s="29">
        <v>34437949.87999999</v>
      </c>
      <c r="J47" s="29">
        <v>11665871.679999998</v>
      </c>
      <c r="K47" s="19">
        <f>SUM(B47:J47)</f>
        <v>240959460.4</v>
      </c>
      <c r="L47" s="54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32749465.21</v>
      </c>
      <c r="C53" s="9">
        <v>31828683.19</v>
      </c>
      <c r="D53" s="9">
        <v>38384824.949999996</v>
      </c>
      <c r="E53" s="9">
        <v>22485673.419999994</v>
      </c>
      <c r="F53" s="9">
        <v>24600177.830000002</v>
      </c>
      <c r="G53" s="9">
        <v>22797001.12</v>
      </c>
      <c r="H53" s="9">
        <v>22009813.12</v>
      </c>
      <c r="I53" s="9">
        <v>34437949.919999994</v>
      </c>
      <c r="J53" s="9">
        <v>11665871.679999998</v>
      </c>
      <c r="K53" s="5">
        <f>SUM(K54:K66)</f>
        <v>240959460.44000003</v>
      </c>
      <c r="L53" s="8"/>
    </row>
    <row r="54" spans="1:11" ht="16.5" customHeight="1">
      <c r="A54" s="7" t="s">
        <v>60</v>
      </c>
      <c r="B54" s="29">
        <v>28618386.62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3" ref="K54:K65">SUM(B54:J54)</f>
        <v>28618386.62</v>
      </c>
    </row>
    <row r="55" spans="1:11" ht="16.5" customHeight="1">
      <c r="A55" s="7" t="s">
        <v>61</v>
      </c>
      <c r="B55" s="29">
        <v>4131078.589999999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4131078.589999999</v>
      </c>
    </row>
    <row r="56" spans="1:11" ht="16.5" customHeight="1">
      <c r="A56" s="7" t="s">
        <v>4</v>
      </c>
      <c r="B56" s="6">
        <v>0</v>
      </c>
      <c r="C56" s="29">
        <v>31828683.19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31828683.19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38384824.949999996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38384824.949999996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22485673.419999994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3"/>
        <v>22485673.419999994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24600177.830000002</v>
      </c>
      <c r="G59" s="6">
        <v>0</v>
      </c>
      <c r="H59" s="6">
        <v>0</v>
      </c>
      <c r="I59" s="6">
        <v>0</v>
      </c>
      <c r="J59" s="6">
        <v>0</v>
      </c>
      <c r="K59" s="5">
        <f t="shared" si="3"/>
        <v>24600177.830000002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22797001.12</v>
      </c>
      <c r="H60" s="6">
        <v>0</v>
      </c>
      <c r="I60" s="6">
        <v>0</v>
      </c>
      <c r="J60" s="6">
        <v>0</v>
      </c>
      <c r="K60" s="5">
        <f t="shared" si="3"/>
        <v>22797001.12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22009813.12</v>
      </c>
      <c r="I61" s="6">
        <v>0</v>
      </c>
      <c r="J61" s="6">
        <v>0</v>
      </c>
      <c r="K61" s="5">
        <f t="shared" si="3"/>
        <v>22009813.12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12640088.309999997</v>
      </c>
      <c r="J63" s="6">
        <v>0</v>
      </c>
      <c r="K63" s="5">
        <f t="shared" si="3"/>
        <v>12640088.309999997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21330441.589999996</v>
      </c>
      <c r="J64" s="6">
        <v>0</v>
      </c>
      <c r="K64" s="5">
        <f t="shared" si="3"/>
        <v>21330441.589999996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11665871.679999998</v>
      </c>
      <c r="K65" s="5">
        <f t="shared" si="3"/>
        <v>11665871.679999998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467420.02</v>
      </c>
      <c r="J66" s="3">
        <v>0</v>
      </c>
      <c r="K66" s="2">
        <f>SUM(B66:J66)</f>
        <v>467420.02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2021-05-15T21:02:03Z</dcterms:modified>
  <cp:category/>
  <cp:version/>
  <cp:contentType/>
  <cp:contentStatus/>
</cp:coreProperties>
</file>