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<sst xmlns="http://schemas.openxmlformats.org/spreadsheetml/2006/main" count="81" uniqueCount="63">
  <si>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</si>
  <si>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</si>
  <si>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</si>
  <si>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</si>
  <si>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</si>
  <si>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</si>
  <si>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</si>
  <si>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</si>
  <si>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</si>
  <si>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</si>
  <si>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</si>
  <si>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</si>
  <si>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</si>
  <si>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</si>
  <si>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</si>
  <si>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</si>
  <si>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</si>
  <si>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</si>
  <si>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</si>
  <si>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</si>
  <si>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</si>
  <si>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</si>
  <si>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</si>
  <si>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</si>
  <si>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</si>
  <si>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</si>
  <si>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</si>
  <si>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</si>
  <si>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</si>
  <si>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</si>
  <si>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</si>
  <si>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</si>
  <si>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</si>
  <si>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</si>
  <si>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</si>
  <si>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</si>
  <si>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</si>
  <si>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</si>
  <si>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</si>
  <si>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</si>
  <si>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</si>
  <si>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</si>
  <si>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</si>
  <si>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</si>
  <si>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</si>
  <si>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</si>
  <si>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</si>
  <si>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</si>
  <si>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</si>
  <si>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</si>
  <si>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</si>
  <si>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</si>
  <si>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</si>
  <si>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</si>
  <si>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</si>
  <si>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</si>
  <si>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</si>
  <si>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</si>
  <si>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</si>
  <si>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</si>
  <si>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</si>
  <si>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</si>
  <si>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31/08/20 - VENCIMENTO 08/09/20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</si>
</sst>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1128824.5699999998</v>
      </c>
      <c r="C6" s="10">
        <v>1155083.9100000001</v>
      </c>
      <c r="D6" s="10">
        <v>1377040.92</v>
      </c>
      <c r="E6" s="10">
        <v>821190.4600000001</v>
      </c>
      <c r="F6" s="10">
        <v>840784.6399999999</v>
      </c>
      <c r="G6" s="10">
        <v>951484.0900000001</v>
      </c>
      <c r="H6" s="10">
        <v>850725.2999999999</v>
      </c>
      <c r="I6" s="10">
        <v>1171387.0399999998</v>
      </c>
      <c r="J6" s="10">
        <v>432675.27</v>
      </c>
      <c r="K6" s="10">
        <f>SUM(B6:J6)</f>
        <v>8729196.2</v>
      </c>
      <c r="Q6"/>
      <c r="R6"/>
    </row>
    <row r="7" spans="1:18" ht="27" customHeight="1">
      <c r="A7" s="2" t="s">
        <v>4</v>
      </c>
      <c r="B7" s="19">
        <v>-123099.15</v>
      </c>
      <c r="C7" s="19">
        <v>-64711.65</v>
      </c>
      <c r="D7" s="19">
        <v>-128505.42000000001</v>
      </c>
      <c r="E7" s="19">
        <v>-97676.72</v>
      </c>
      <c r="F7" s="19">
        <v>-47066.8</v>
      </c>
      <c r="G7" s="19">
        <v>-112777.98000000001</v>
      </c>
      <c r="H7" s="19">
        <v>-41585.96</v>
      </c>
      <c r="I7" s="19">
        <v>-81889.98</v>
      </c>
      <c r="J7" s="19">
        <v>-26932.77</v>
      </c>
      <c r="K7" s="8">
        <f>SUM(B7:J7)</f>
        <v>-724246.4299999999</v>
      </c>
      <c r="Q7"/>
      <c r="R7"/>
    </row>
    <row r="8" spans="1:11" ht="27" customHeight="1">
      <c r="A8" s="6" t="s">
        <v>5</v>
      </c>
      <c r="B8" s="7">
        <f>B6+B7</f>
        <v>1005725.4199999998</v>
      </c>
      <c r="C8" s="7">
        <f aca="true" t="shared" si="0" ref="C8:J8">C6+C7</f>
        <v>1090372.2600000002</v>
      </c>
      <c r="D8" s="7">
        <f t="shared" si="0"/>
        <v>1248535.5</v>
      </c>
      <c r="E8" s="7">
        <f t="shared" si="0"/>
        <v>723513.7400000001</v>
      </c>
      <c r="F8" s="7">
        <f t="shared" si="0"/>
        <v>793717.8399999999</v>
      </c>
      <c r="G8" s="7">
        <f t="shared" si="0"/>
        <v>838706.1100000001</v>
      </c>
      <c r="H8" s="7">
        <f t="shared" si="0"/>
        <v>809139.34</v>
      </c>
      <c r="I8" s="7">
        <f t="shared" si="0"/>
        <v>1089497.0599999998</v>
      </c>
      <c r="J8" s="7">
        <f t="shared" si="0"/>
        <v>405742.5</v>
      </c>
      <c r="K8" s="7">
        <f>+K7+K6</f>
        <v>8004949.77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463337.32000000007</v>
      </c>
      <c r="C13" s="10">
        <v>360272.66</v>
      </c>
      <c r="D13" s="10">
        <v>1199617.1700000002</v>
      </c>
      <c r="E13" s="10">
        <v>960244.06</v>
      </c>
      <c r="F13" s="10">
        <v>929852.77</v>
      </c>
      <c r="G13" s="10">
        <v>582310.51</v>
      </c>
      <c r="H13" s="10">
        <v>310869.08</v>
      </c>
      <c r="I13" s="10">
        <v>421197.31999999995</v>
      </c>
      <c r="J13" s="10">
        <v>368726</v>
      </c>
      <c r="K13" s="10">
        <v>619387.54</v>
      </c>
      <c r="L13" s="10">
        <f>SUM(B13:K13)</f>
        <v>6215814.430000001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-57385.94</v>
      </c>
      <c r="C14" s="8">
        <v>-22831.6</v>
      </c>
      <c r="D14" s="8">
        <v>-60918</v>
      </c>
      <c r="E14" s="8">
        <v>-64918.42</v>
      </c>
      <c r="F14" s="8">
        <v>-53257.6</v>
      </c>
      <c r="G14" s="8">
        <v>-28987.2</v>
      </c>
      <c r="H14" s="8">
        <v>-27926.78</v>
      </c>
      <c r="I14" s="8">
        <v>-28114.06</v>
      </c>
      <c r="J14" s="8">
        <v>-14264.8</v>
      </c>
      <c r="K14" s="8">
        <v>-38812.4</v>
      </c>
      <c r="L14" s="8">
        <f>SUM(B14:K14)</f>
        <v>-397416.80000000005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405951.38000000006</v>
      </c>
      <c r="C15" s="7">
        <f aca="true" t="shared" si="1" ref="C15:K15">C13+C14</f>
        <v>337441.06</v>
      </c>
      <c r="D15" s="7">
        <f t="shared" si="1"/>
        <v>1138699.1700000002</v>
      </c>
      <c r="E15" s="7">
        <f t="shared" si="1"/>
        <v>895325.64</v>
      </c>
      <c r="F15" s="7">
        <f t="shared" si="1"/>
        <v>876595.17</v>
      </c>
      <c r="G15" s="7">
        <f t="shared" si="1"/>
        <v>553323.31</v>
      </c>
      <c r="H15" s="7">
        <f t="shared" si="1"/>
        <v>282942.30000000005</v>
      </c>
      <c r="I15" s="7">
        <f t="shared" si="1"/>
        <v>393083.25999999995</v>
      </c>
      <c r="J15" s="7">
        <f t="shared" si="1"/>
        <v>354461.2</v>
      </c>
      <c r="K15" s="7">
        <f t="shared" si="1"/>
        <v>580575.14</v>
      </c>
      <c r="L15" s="7">
        <f>+L13+L14</f>
        <v>5818397.630000001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989692.8200000001</v>
      </c>
      <c r="C20" s="10">
        <v>752446.4</v>
      </c>
      <c r="D20" s="10">
        <v>625473.11</v>
      </c>
      <c r="E20" s="10">
        <v>187393.64</v>
      </c>
      <c r="F20" s="10">
        <v>659076.43</v>
      </c>
      <c r="G20" s="10">
        <v>914480.9400000001</v>
      </c>
      <c r="H20" s="10">
        <v>191785.70000000004</v>
      </c>
      <c r="I20" s="10">
        <v>699624.32</v>
      </c>
      <c r="J20" s="10">
        <v>706165.79</v>
      </c>
      <c r="K20" s="10">
        <v>864012.4199999999</v>
      </c>
      <c r="L20" s="10">
        <v>773779.4999999999</v>
      </c>
      <c r="M20" s="10">
        <v>423646.33999999997</v>
      </c>
      <c r="N20" s="10">
        <v>237055.22</v>
      </c>
      <c r="O20" s="10">
        <f>SUM(B20:N20)</f>
        <v>8024632.63</v>
      </c>
    </row>
    <row r="21" spans="1:15" ht="27" customHeight="1">
      <c r="A21" s="2" t="s">
        <v>4</v>
      </c>
      <c r="B21" s="8">
        <v>-58942.4</v>
      </c>
      <c r="C21" s="8">
        <v>-49372.4</v>
      </c>
      <c r="D21" s="8">
        <v>-44360.8</v>
      </c>
      <c r="E21" s="8">
        <v>-7519.6</v>
      </c>
      <c r="F21" s="8">
        <v>-31618.4</v>
      </c>
      <c r="G21" s="8">
        <v>-47612.4</v>
      </c>
      <c r="H21" s="8">
        <v>-9948.4</v>
      </c>
      <c r="I21" s="8">
        <v>-44932.8</v>
      </c>
      <c r="J21" s="8">
        <v>-43480.8</v>
      </c>
      <c r="K21" s="8">
        <v>-38390</v>
      </c>
      <c r="L21" s="8">
        <v>-32775.6</v>
      </c>
      <c r="M21" s="8">
        <v>-15584.8</v>
      </c>
      <c r="N21" s="8">
        <v>-14467.2</v>
      </c>
      <c r="O21" s="8">
        <f>SUM(B21:N21)</f>
        <v>-439005.6</v>
      </c>
    </row>
    <row r="22" spans="1:15" ht="27" customHeight="1">
      <c r="A22" s="6" t="s">
        <v>5</v>
      </c>
      <c r="B22" s="7">
        <f>+B20+B21</f>
        <v>930750.42</v>
      </c>
      <c r="C22" s="7">
        <f>+C20+C21</f>
        <v>703074</v>
      </c>
      <c r="D22" s="7">
        <f aca="true" t="shared" si="2" ref="D22:O22">+D20+D21</f>
        <v>581112.3099999999</v>
      </c>
      <c r="E22" s="7">
        <f t="shared" si="2"/>
        <v>179874.04</v>
      </c>
      <c r="F22" s="7">
        <f t="shared" si="2"/>
        <v>627458.03</v>
      </c>
      <c r="G22" s="7">
        <f t="shared" si="2"/>
        <v>866868.54</v>
      </c>
      <c r="H22" s="7">
        <f t="shared" si="2"/>
        <v>181837.30000000005</v>
      </c>
      <c r="I22" s="7">
        <f t="shared" si="2"/>
        <v>654691.5199999999</v>
      </c>
      <c r="J22" s="7">
        <f t="shared" si="2"/>
        <v>662684.99</v>
      </c>
      <c r="K22" s="7">
        <f t="shared" si="2"/>
        <v>825622.4199999999</v>
      </c>
      <c r="L22" s="7">
        <f t="shared" si="2"/>
        <v>741003.8999999999</v>
      </c>
      <c r="M22" s="7">
        <f t="shared" si="2"/>
        <v>408061.54</v>
      </c>
      <c r="N22" s="7">
        <f t="shared" si="2"/>
        <v>222588.02</v>
      </c>
      <c r="O22" s="7">
        <f t="shared" si="2"/>
        <v>7585627.03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2020-09-04T17:44:28Z</dcterms:modified>
  <cp:category/>
  <cp:version/>
  <cp:contentType/>
  <cp:contentStatus/>
</cp:coreProperties>
</file>