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<sst xmlns="http://schemas.openxmlformats.org/spreadsheetml/2006/main" count="81" uniqueCount="63">
  <si>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</si>
  <si>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</si>
  <si>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</si>
  <si>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</si>
  <si>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</si>
  <si>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</si>
  <si>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</si>
  <si>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</si>
  <si>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</si>
  <si>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</si>
  <si>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</si>
  <si>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</si>
  <si>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</si>
  <si>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</si>
  <si>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</si>
  <si>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</si>
  <si>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</si>
  <si>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</si>
  <si>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</si>
  <si>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</si>
  <si>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</si>
  <si>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</si>
  <si>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</si>
  <si>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</si>
  <si>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</si>
  <si>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</si>
  <si>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</si>
  <si>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</si>
  <si>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</si>
  <si>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</si>
  <si>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</si>
  <si>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</si>
  <si>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</si>
  <si>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</si>
  <si>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</si>
  <si>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</si>
  <si>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</si>
  <si>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</si>
  <si>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</si>
  <si>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</si>
  <si>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</si>
  <si>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</si>
  <si>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</si>
  <si>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</si>
  <si>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</si>
  <si>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</si>
  <si>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</si>
  <si>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</si>
  <si>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</si>
  <si>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</si>
  <si>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</si>
  <si>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</si>
  <si>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</si>
  <si>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</si>
  <si>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</si>
  <si>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</si>
  <si>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</si>
  <si>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</si>
  <si>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</si>
  <si>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</si>
  <si>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</si>
  <si>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</si>
  <si>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29/08/20 - VENCIMENTO 04/09/20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</si>
</sst>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307356.87</v>
      </c>
      <c r="C6" s="10">
        <v>281187.91</v>
      </c>
      <c r="D6" s="10">
        <v>370170.87999999995</v>
      </c>
      <c r="E6" s="10">
        <v>203975.24</v>
      </c>
      <c r="F6" s="10">
        <v>269414.7299999999</v>
      </c>
      <c r="G6" s="10">
        <v>325814.85</v>
      </c>
      <c r="H6" s="10">
        <v>277374.06000000006</v>
      </c>
      <c r="I6" s="10">
        <v>376898.27</v>
      </c>
      <c r="J6" s="10">
        <v>95115.81</v>
      </c>
      <c r="K6" s="10">
        <f>SUM(B6:J6)</f>
        <v>2507308.62</v>
      </c>
      <c r="Q6"/>
      <c r="R6"/>
    </row>
    <row r="7" spans="1:18" ht="27" customHeight="1">
      <c r="A7" s="2" t="s">
        <v>4</v>
      </c>
      <c r="B7" s="19">
        <v>-23658.8</v>
      </c>
      <c r="C7" s="19">
        <v>-21164</v>
      </c>
      <c r="D7" s="19">
        <v>-66569.02</v>
      </c>
      <c r="E7" s="19">
        <v>-14260.4</v>
      </c>
      <c r="F7" s="19">
        <v>-18898</v>
      </c>
      <c r="G7" s="19">
        <v>-15844.4</v>
      </c>
      <c r="H7" s="19">
        <v>-15127.2</v>
      </c>
      <c r="I7" s="19">
        <v>-25762</v>
      </c>
      <c r="J7" s="19">
        <v>-12922.48</v>
      </c>
      <c r="K7" s="8">
        <f>SUM(B7:J7)</f>
        <v>-214206.30000000002</v>
      </c>
      <c r="Q7"/>
      <c r="R7"/>
    </row>
    <row r="8" spans="1:11" ht="27" customHeight="1">
      <c r="A8" s="6" t="s">
        <v>5</v>
      </c>
      <c r="B8" s="7">
        <f>B6+B7</f>
        <v>283698.07</v>
      </c>
      <c r="C8" s="7">
        <f aca="true" t="shared" si="0" ref="C8:J8">C6+C7</f>
        <v>260023.90999999997</v>
      </c>
      <c r="D8" s="7">
        <f t="shared" si="0"/>
        <v>303601.8599999999</v>
      </c>
      <c r="E8" s="7">
        <f t="shared" si="0"/>
        <v>189714.84</v>
      </c>
      <c r="F8" s="7">
        <f t="shared" si="0"/>
        <v>250516.72999999992</v>
      </c>
      <c r="G8" s="7">
        <f t="shared" si="0"/>
        <v>309970.44999999995</v>
      </c>
      <c r="H8" s="7">
        <f t="shared" si="0"/>
        <v>262246.86000000004</v>
      </c>
      <c r="I8" s="7">
        <f t="shared" si="0"/>
        <v>351136.27</v>
      </c>
      <c r="J8" s="7">
        <f t="shared" si="0"/>
        <v>82193.33</v>
      </c>
      <c r="K8" s="7">
        <f>+K7+K6</f>
        <v>2293102.3200000003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106638.50000000001</v>
      </c>
      <c r="C13" s="10">
        <v>95797.10999999999</v>
      </c>
      <c r="D13" s="10">
        <v>335811</v>
      </c>
      <c r="E13" s="10">
        <v>309361.4</v>
      </c>
      <c r="F13" s="10">
        <v>304466.08999999997</v>
      </c>
      <c r="G13" s="10">
        <v>139746.61000000002</v>
      </c>
      <c r="H13" s="10">
        <v>82623.83000000002</v>
      </c>
      <c r="I13" s="10">
        <v>123566.75</v>
      </c>
      <c r="J13" s="10">
        <v>86672.19</v>
      </c>
      <c r="K13" s="10">
        <v>190572.28</v>
      </c>
      <c r="L13" s="10">
        <f>SUM(B13:K13)</f>
        <v>1775255.7600000002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-45123.03999999999</v>
      </c>
      <c r="C14" s="8">
        <v>-8980.4</v>
      </c>
      <c r="D14" s="8">
        <v>-24428.8</v>
      </c>
      <c r="E14" s="8">
        <v>-34866.3</v>
      </c>
      <c r="F14" s="8">
        <v>-26879.6</v>
      </c>
      <c r="G14" s="8">
        <v>-9878</v>
      </c>
      <c r="H14" s="8">
        <v>-19654.5</v>
      </c>
      <c r="I14" s="8">
        <v>-7471.2</v>
      </c>
      <c r="J14" s="8">
        <v>-3898.4</v>
      </c>
      <c r="K14" s="8">
        <v>-14810.4</v>
      </c>
      <c r="L14" s="8">
        <f>SUM(B14:K14)</f>
        <v>-195990.63999999998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61515.46000000002</v>
      </c>
      <c r="C15" s="7">
        <f aca="true" t="shared" si="1" ref="C15:K15">C13+C14</f>
        <v>86816.70999999999</v>
      </c>
      <c r="D15" s="7">
        <f t="shared" si="1"/>
        <v>311382.2</v>
      </c>
      <c r="E15" s="7">
        <f t="shared" si="1"/>
        <v>274495.10000000003</v>
      </c>
      <c r="F15" s="7">
        <f t="shared" si="1"/>
        <v>277586.49</v>
      </c>
      <c r="G15" s="7">
        <f t="shared" si="1"/>
        <v>129868.61000000002</v>
      </c>
      <c r="H15" s="7">
        <f t="shared" si="1"/>
        <v>62969.330000000016</v>
      </c>
      <c r="I15" s="7">
        <f t="shared" si="1"/>
        <v>116095.55</v>
      </c>
      <c r="J15" s="7">
        <f t="shared" si="1"/>
        <v>82773.79000000001</v>
      </c>
      <c r="K15" s="7">
        <f t="shared" si="1"/>
        <v>175761.88</v>
      </c>
      <c r="L15" s="7">
        <f>+L13+L14</f>
        <v>1579265.1200000003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369564.97</v>
      </c>
      <c r="C20" s="10">
        <v>274789.47</v>
      </c>
      <c r="D20" s="10">
        <v>245842.82000000004</v>
      </c>
      <c r="E20" s="10">
        <v>63462.35</v>
      </c>
      <c r="F20" s="10">
        <v>271984.81</v>
      </c>
      <c r="G20" s="10">
        <v>290380.8</v>
      </c>
      <c r="H20" s="10">
        <v>37175.89</v>
      </c>
      <c r="I20" s="10">
        <v>238838.75999999998</v>
      </c>
      <c r="J20" s="10">
        <v>252479.09000000003</v>
      </c>
      <c r="K20" s="10">
        <v>350468.27999999997</v>
      </c>
      <c r="L20" s="10">
        <v>337239.13999999996</v>
      </c>
      <c r="M20" s="10">
        <v>150215.16999999998</v>
      </c>
      <c r="N20" s="10">
        <v>69252.47</v>
      </c>
      <c r="O20" s="10">
        <f>SUM(B20:N20)</f>
        <v>2951694.02</v>
      </c>
    </row>
    <row r="21" spans="1:15" ht="27" customHeight="1">
      <c r="A21" s="2" t="s">
        <v>4</v>
      </c>
      <c r="B21" s="8">
        <v>-33259.6</v>
      </c>
      <c r="C21" s="8">
        <v>-24956.8</v>
      </c>
      <c r="D21" s="8">
        <v>-25938</v>
      </c>
      <c r="E21" s="8">
        <v>-3555.2</v>
      </c>
      <c r="F21" s="8">
        <v>-19998</v>
      </c>
      <c r="G21" s="8">
        <v>-23434.4</v>
      </c>
      <c r="H21" s="8">
        <v>-3256</v>
      </c>
      <c r="I21" s="8">
        <v>-24424.4</v>
      </c>
      <c r="J21" s="8">
        <v>-23421.2</v>
      </c>
      <c r="K21" s="8">
        <v>-24371.6</v>
      </c>
      <c r="L21" s="8">
        <v>-19417.2</v>
      </c>
      <c r="M21" s="8">
        <v>-6424</v>
      </c>
      <c r="N21" s="8">
        <v>-4769.6</v>
      </c>
      <c r="O21" s="8">
        <f>SUM(B21:N21)</f>
        <v>-237226.00000000003</v>
      </c>
    </row>
    <row r="22" spans="1:15" ht="27" customHeight="1">
      <c r="A22" s="6" t="s">
        <v>5</v>
      </c>
      <c r="B22" s="7">
        <f>+B20+B21</f>
        <v>336305.37</v>
      </c>
      <c r="C22" s="7">
        <f>+C20+C21</f>
        <v>249832.66999999998</v>
      </c>
      <c r="D22" s="7">
        <f aca="true" t="shared" si="2" ref="D22:O22">+D20+D21</f>
        <v>219904.82000000004</v>
      </c>
      <c r="E22" s="7">
        <f t="shared" si="2"/>
        <v>59907.15</v>
      </c>
      <c r="F22" s="7">
        <f t="shared" si="2"/>
        <v>251986.81</v>
      </c>
      <c r="G22" s="7">
        <f t="shared" si="2"/>
        <v>266946.39999999997</v>
      </c>
      <c r="H22" s="7">
        <f t="shared" si="2"/>
        <v>33919.89</v>
      </c>
      <c r="I22" s="7">
        <f t="shared" si="2"/>
        <v>214414.36</v>
      </c>
      <c r="J22" s="7">
        <f t="shared" si="2"/>
        <v>229057.89</v>
      </c>
      <c r="K22" s="7">
        <f t="shared" si="2"/>
        <v>326096.68</v>
      </c>
      <c r="L22" s="7">
        <f t="shared" si="2"/>
        <v>317821.93999999994</v>
      </c>
      <c r="M22" s="7">
        <f t="shared" si="2"/>
        <v>143791.16999999998</v>
      </c>
      <c r="N22" s="7">
        <f t="shared" si="2"/>
        <v>64482.87</v>
      </c>
      <c r="O22" s="7">
        <f t="shared" si="2"/>
        <v>2714468.02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2020-09-03T19:39:09Z</dcterms:modified>
  <cp:category/>
  <cp:version/>
  <cp:contentType/>
  <cp:contentStatus/>
</cp:coreProperties>
</file>