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<sst xmlns="http://schemas.openxmlformats.org/spreadsheetml/2006/main" count="81" uniqueCount="63">
  <si>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</si>
  <si>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</si>
  <si>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</si>
  <si>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</si>
  <si>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</si>
  <si>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</si>
  <si>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</si>
  <si>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</si>
  <si>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</si>
  <si>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</si>
  <si>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</si>
  <si>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</si>
  <si>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</si>
  <si>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</si>
  <si>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</si>
  <si>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</si>
  <si>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</si>
  <si>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</si>
  <si>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</si>
  <si>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</si>
  <si>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</si>
  <si>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</si>
  <si>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</si>
  <si>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</si>
  <si>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</si>
  <si>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</si>
  <si>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</si>
  <si>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</si>
  <si>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</si>
  <si>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</si>
  <si>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</si>
  <si>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</si>
  <si>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</si>
  <si>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</si>
  <si>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</si>
  <si>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</si>
  <si>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</si>
  <si>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</si>
  <si>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</si>
  <si>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</si>
  <si>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</si>
  <si>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</si>
  <si>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</si>
  <si>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</si>
  <si>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</si>
  <si>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</si>
  <si>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</si>
  <si>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</si>
  <si>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</si>
  <si>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</si>
  <si>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</si>
  <si>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</si>
  <si>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</si>
  <si>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</si>
  <si>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</si>
  <si>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</si>
  <si>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</si>
  <si>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</si>
  <si>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</si>
  <si>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</si>
  <si>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</si>
  <si>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</si>
  <si>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28/08/20 - VENCIMENTO 04/09/20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</si>
</sst>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1129787.3900000001</v>
      </c>
      <c r="C6" s="10">
        <v>1160309.19</v>
      </c>
      <c r="D6" s="10">
        <v>1381750.12</v>
      </c>
      <c r="E6" s="10">
        <v>829943.5499999999</v>
      </c>
      <c r="F6" s="10">
        <v>849823.4299999998</v>
      </c>
      <c r="G6" s="10">
        <v>962049.3</v>
      </c>
      <c r="H6" s="10">
        <v>860216.6900000001</v>
      </c>
      <c r="I6" s="10">
        <v>1177548.22</v>
      </c>
      <c r="J6" s="10">
        <v>437367.66000000003</v>
      </c>
      <c r="K6" s="10">
        <f>SUM(B6:J6)</f>
        <v>8788795.549999999</v>
      </c>
      <c r="Q6"/>
      <c r="R6"/>
    </row>
    <row r="7" spans="1:18" ht="27" customHeight="1">
      <c r="A7" s="2" t="s">
        <v>4</v>
      </c>
      <c r="B7" s="19">
        <v>-121336.41</v>
      </c>
      <c r="C7" s="19">
        <v>-63494.52</v>
      </c>
      <c r="D7" s="19">
        <v>-125026.87</v>
      </c>
      <c r="E7" s="19">
        <v>-640880.88</v>
      </c>
      <c r="F7" s="19">
        <v>-46098.8</v>
      </c>
      <c r="G7" s="19">
        <v>-123417.98</v>
      </c>
      <c r="H7" s="19">
        <v>-44431.29</v>
      </c>
      <c r="I7" s="19">
        <v>-88740.70999999999</v>
      </c>
      <c r="J7" s="19">
        <v>-28725.45</v>
      </c>
      <c r="K7" s="8">
        <f>SUM(B7:J7)</f>
        <v>-1282152.91</v>
      </c>
      <c r="Q7"/>
      <c r="R7"/>
    </row>
    <row r="8" spans="1:11" ht="27" customHeight="1">
      <c r="A8" s="6" t="s">
        <v>5</v>
      </c>
      <c r="B8" s="7">
        <f>B6+B7</f>
        <v>1008450.9800000001</v>
      </c>
      <c r="C8" s="7">
        <f aca="true" t="shared" si="0" ref="C8:J8">C6+C7</f>
        <v>1096814.67</v>
      </c>
      <c r="D8" s="7">
        <f t="shared" si="0"/>
        <v>1256723.25</v>
      </c>
      <c r="E8" s="7">
        <f t="shared" si="0"/>
        <v>189062.66999999993</v>
      </c>
      <c r="F8" s="7">
        <f t="shared" si="0"/>
        <v>803724.6299999998</v>
      </c>
      <c r="G8" s="7">
        <f t="shared" si="0"/>
        <v>838631.3200000001</v>
      </c>
      <c r="H8" s="7">
        <f t="shared" si="0"/>
        <v>815785.4</v>
      </c>
      <c r="I8" s="7">
        <f t="shared" si="0"/>
        <v>1088807.51</v>
      </c>
      <c r="J8" s="7">
        <f t="shared" si="0"/>
        <v>408642.21</v>
      </c>
      <c r="K8" s="7">
        <f>+K7+K6</f>
        <v>7506642.639999999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466187.66</v>
      </c>
      <c r="C13" s="10">
        <v>357392.42000000004</v>
      </c>
      <c r="D13" s="10">
        <v>1208684.3999999997</v>
      </c>
      <c r="E13" s="10">
        <v>963684.1299999999</v>
      </c>
      <c r="F13" s="10">
        <v>934002.76</v>
      </c>
      <c r="G13" s="10">
        <v>582916.04</v>
      </c>
      <c r="H13" s="10">
        <v>290157.23</v>
      </c>
      <c r="I13" s="10">
        <v>422538.82999999996</v>
      </c>
      <c r="J13" s="10">
        <v>371947.5</v>
      </c>
      <c r="K13" s="10">
        <v>620298.1299999999</v>
      </c>
      <c r="L13" s="10">
        <f>SUM(B13:K13)</f>
        <v>6217809.099999999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-56805.03999999999</v>
      </c>
      <c r="C14" s="8">
        <v>-22937.2</v>
      </c>
      <c r="D14" s="8">
        <v>-61556</v>
      </c>
      <c r="E14" s="8">
        <v>-63972.3</v>
      </c>
      <c r="F14" s="8">
        <v>-51972.8</v>
      </c>
      <c r="G14" s="8">
        <v>-405836.4</v>
      </c>
      <c r="H14" s="8">
        <v>-27860.5</v>
      </c>
      <c r="I14" s="8">
        <v>-30461.260000000002</v>
      </c>
      <c r="J14" s="8">
        <v>-15259.2</v>
      </c>
      <c r="K14" s="8">
        <v>-38900.4</v>
      </c>
      <c r="L14" s="8">
        <f>SUM(B14:K14)</f>
        <v>-775561.1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409382.62</v>
      </c>
      <c r="C15" s="7">
        <f aca="true" t="shared" si="1" ref="C15:K15">C13+C14</f>
        <v>334455.22000000003</v>
      </c>
      <c r="D15" s="7">
        <f t="shared" si="1"/>
        <v>1147128.3999999997</v>
      </c>
      <c r="E15" s="7">
        <f t="shared" si="1"/>
        <v>899711.8299999998</v>
      </c>
      <c r="F15" s="7">
        <f t="shared" si="1"/>
        <v>882029.96</v>
      </c>
      <c r="G15" s="7">
        <f t="shared" si="1"/>
        <v>177079.64</v>
      </c>
      <c r="H15" s="7">
        <f t="shared" si="1"/>
        <v>262296.73</v>
      </c>
      <c r="I15" s="7">
        <f t="shared" si="1"/>
        <v>392077.56999999995</v>
      </c>
      <c r="J15" s="7">
        <f t="shared" si="1"/>
        <v>356688.3</v>
      </c>
      <c r="K15" s="7">
        <f t="shared" si="1"/>
        <v>581397.7299999999</v>
      </c>
      <c r="L15" s="7">
        <f>+L13+L14</f>
        <v>5442247.999999999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995432.41</v>
      </c>
      <c r="C20" s="10">
        <v>771835.9</v>
      </c>
      <c r="D20" s="10">
        <v>636834.42</v>
      </c>
      <c r="E20" s="10">
        <v>188245.74000000002</v>
      </c>
      <c r="F20" s="10">
        <v>698809.6900000002</v>
      </c>
      <c r="G20" s="10">
        <v>934791.72</v>
      </c>
      <c r="H20" s="10">
        <v>187615.08999999997</v>
      </c>
      <c r="I20" s="10">
        <v>732821.86</v>
      </c>
      <c r="J20" s="10">
        <v>714234.02</v>
      </c>
      <c r="K20" s="10">
        <v>869800.31</v>
      </c>
      <c r="L20" s="10">
        <v>779573.7300000001</v>
      </c>
      <c r="M20" s="10">
        <v>427831.93000000005</v>
      </c>
      <c r="N20" s="10">
        <v>239689.53</v>
      </c>
      <c r="O20" s="10">
        <f>SUM(B20:N20)</f>
        <v>8177516.350000001</v>
      </c>
    </row>
    <row r="21" spans="1:15" ht="27" customHeight="1">
      <c r="A21" s="2" t="s">
        <v>4</v>
      </c>
      <c r="B21" s="8">
        <v>-59615.6</v>
      </c>
      <c r="C21" s="8">
        <v>-51004.8</v>
      </c>
      <c r="D21" s="8">
        <v>-43480.8</v>
      </c>
      <c r="E21" s="8">
        <v>-7251.2</v>
      </c>
      <c r="F21" s="8">
        <v>-30685.6</v>
      </c>
      <c r="G21" s="8">
        <v>-47590.4</v>
      </c>
      <c r="H21" s="8">
        <v>-10071.6</v>
      </c>
      <c r="I21" s="8">
        <v>-52307.2</v>
      </c>
      <c r="J21" s="8">
        <v>-44492.8</v>
      </c>
      <c r="K21" s="8">
        <v>-38139.2</v>
      </c>
      <c r="L21" s="8">
        <v>-33198</v>
      </c>
      <c r="M21" s="8">
        <v>-14762</v>
      </c>
      <c r="N21" s="8">
        <v>-14757.6</v>
      </c>
      <c r="O21" s="8">
        <f>SUM(B21:N21)</f>
        <v>-447356.8</v>
      </c>
    </row>
    <row r="22" spans="1:15" ht="27" customHeight="1">
      <c r="A22" s="6" t="s">
        <v>5</v>
      </c>
      <c r="B22" s="7">
        <f>+B20+B21</f>
        <v>935816.81</v>
      </c>
      <c r="C22" s="7">
        <f>+C20+C21</f>
        <v>720831.1</v>
      </c>
      <c r="D22" s="7">
        <f aca="true" t="shared" si="2" ref="D22:O22">+D20+D21</f>
        <v>593353.62</v>
      </c>
      <c r="E22" s="7">
        <f t="shared" si="2"/>
        <v>180994.54</v>
      </c>
      <c r="F22" s="7">
        <f t="shared" si="2"/>
        <v>668124.0900000002</v>
      </c>
      <c r="G22" s="7">
        <f t="shared" si="2"/>
        <v>887201.32</v>
      </c>
      <c r="H22" s="7">
        <f t="shared" si="2"/>
        <v>177543.48999999996</v>
      </c>
      <c r="I22" s="7">
        <f t="shared" si="2"/>
        <v>680514.66</v>
      </c>
      <c r="J22" s="7">
        <f t="shared" si="2"/>
        <v>669741.22</v>
      </c>
      <c r="K22" s="7">
        <f t="shared" si="2"/>
        <v>831661.1100000001</v>
      </c>
      <c r="L22" s="7">
        <f t="shared" si="2"/>
        <v>746375.7300000001</v>
      </c>
      <c r="M22" s="7">
        <f t="shared" si="2"/>
        <v>413069.93000000005</v>
      </c>
      <c r="N22" s="7">
        <f t="shared" si="2"/>
        <v>224931.93</v>
      </c>
      <c r="O22" s="7">
        <f t="shared" si="2"/>
        <v>7730159.550000001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2020-09-03T19:36:36Z</dcterms:modified>
  <cp:category/>
  <cp:version/>
  <cp:contentType/>
  <cp:contentStatus/>
</cp:coreProperties>
</file>