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<sst xmlns="http://schemas.openxmlformats.org/spreadsheetml/2006/main" count="81" uniqueCount="63">
  <si>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</si>
  <si>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</si>
  <si>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</si>
  <si>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</si>
  <si>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</si>
  <si>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</si>
  <si>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</si>
  <si>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</si>
  <si>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</si>
  <si>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</si>
  <si>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</si>
  <si>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</si>
  <si>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</si>
  <si>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</si>
  <si>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</si>
  <si>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</si>
  <si>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</si>
  <si>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</si>
  <si>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</si>
  <si>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</si>
  <si>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</si>
  <si>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</si>
  <si>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</si>
  <si>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</si>
  <si>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</si>
  <si>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</si>
  <si>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</si>
  <si>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</si>
  <si>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</si>
  <si>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</si>
  <si>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</si>
  <si>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</si>
  <si>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</si>
  <si>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</si>
  <si>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</si>
  <si>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</si>
  <si>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</si>
  <si>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</si>
  <si>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</si>
  <si>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</si>
  <si>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</si>
  <si>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</si>
  <si>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</si>
  <si>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</si>
  <si>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</si>
  <si>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</si>
  <si>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</si>
  <si>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</si>
  <si>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</si>
  <si>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</si>
  <si>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</si>
  <si>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</si>
  <si>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</si>
  <si>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</si>
  <si>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</si>
  <si>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</si>
  <si>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</si>
  <si>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</si>
  <si>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</si>
  <si>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</si>
  <si>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</si>
  <si>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</si>
  <si>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26/08/20 - VENCIMENTO 02/09/20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</si>
</sst>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0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1152915.7600000002</v>
      </c>
      <c r="C6" s="10">
        <v>1179357.29</v>
      </c>
      <c r="D6" s="10">
        <v>1404231.28</v>
      </c>
      <c r="E6" s="10">
        <v>843385.72</v>
      </c>
      <c r="F6" s="10">
        <v>864737.2299999999</v>
      </c>
      <c r="G6" s="10">
        <v>977975.8999999999</v>
      </c>
      <c r="H6" s="10">
        <v>877124.6799999999</v>
      </c>
      <c r="I6" s="10">
        <v>1197454.7100000002</v>
      </c>
      <c r="J6" s="10">
        <v>442001.02999999997</v>
      </c>
      <c r="K6" s="10">
        <f>SUM(B6:J6)</f>
        <v>8939183.6</v>
      </c>
      <c r="Q6"/>
      <c r="R6"/>
    </row>
    <row r="7" spans="1:18" ht="27" customHeight="1">
      <c r="A7" s="2" t="s">
        <v>4</v>
      </c>
      <c r="B7" s="19">
        <v>-134459.02000000002</v>
      </c>
      <c r="C7" s="19">
        <v>-59493.170000000006</v>
      </c>
      <c r="D7" s="19">
        <v>-121597.09</v>
      </c>
      <c r="E7" s="19">
        <v>-122256.93</v>
      </c>
      <c r="F7" s="19">
        <v>-42301.6</v>
      </c>
      <c r="G7" s="19">
        <v>-123745.04000000001</v>
      </c>
      <c r="H7" s="19">
        <v>-41793.69</v>
      </c>
      <c r="I7" s="19">
        <v>-82729.79000000001</v>
      </c>
      <c r="J7" s="19">
        <v>-27219.7</v>
      </c>
      <c r="K7" s="8">
        <f>SUM(B7:J7)</f>
        <v>-755596.03</v>
      </c>
      <c r="Q7"/>
      <c r="R7"/>
    </row>
    <row r="8" spans="1:11" ht="27" customHeight="1">
      <c r="A8" s="6" t="s">
        <v>5</v>
      </c>
      <c r="B8" s="7">
        <f>B6+B7</f>
        <v>1018456.7400000002</v>
      </c>
      <c r="C8" s="7">
        <f aca="true" t="shared" si="0" ref="C8:J8">C6+C7</f>
        <v>1119864.12</v>
      </c>
      <c r="D8" s="7">
        <f t="shared" si="0"/>
        <v>1282634.19</v>
      </c>
      <c r="E8" s="7">
        <f t="shared" si="0"/>
        <v>721128.79</v>
      </c>
      <c r="F8" s="7">
        <f t="shared" si="0"/>
        <v>822435.6299999999</v>
      </c>
      <c r="G8" s="7">
        <f t="shared" si="0"/>
        <v>854230.8599999999</v>
      </c>
      <c r="H8" s="7">
        <f t="shared" si="0"/>
        <v>835330.99</v>
      </c>
      <c r="I8" s="7">
        <f t="shared" si="0"/>
        <v>1114724.9200000002</v>
      </c>
      <c r="J8" s="7">
        <f t="shared" si="0"/>
        <v>414781.32999999996</v>
      </c>
      <c r="K8" s="7">
        <f>+K7+K6</f>
        <v>8183587.569999999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476027.26999999996</v>
      </c>
      <c r="C13" s="10">
        <v>369125.58999999997</v>
      </c>
      <c r="D13" s="10">
        <v>1232822.7299999997</v>
      </c>
      <c r="E13" s="10">
        <v>981205.14</v>
      </c>
      <c r="F13" s="10">
        <v>954252.04</v>
      </c>
      <c r="G13" s="10">
        <v>594588.16</v>
      </c>
      <c r="H13" s="10">
        <v>295639.06</v>
      </c>
      <c r="I13" s="10">
        <v>430298.68</v>
      </c>
      <c r="J13" s="10">
        <v>375232.26</v>
      </c>
      <c r="K13" s="10">
        <v>628838.1</v>
      </c>
      <c r="L13" s="10">
        <f>SUM(B13:K13)</f>
        <v>6338029.029999998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-55766.64</v>
      </c>
      <c r="C14" s="8">
        <v>-20798.8</v>
      </c>
      <c r="D14" s="8">
        <v>-55567.6</v>
      </c>
      <c r="E14" s="8">
        <v>-59809.899999999994</v>
      </c>
      <c r="F14" s="8">
        <v>-46156</v>
      </c>
      <c r="G14" s="8">
        <v>-27812.4</v>
      </c>
      <c r="H14" s="8">
        <v>-26390.9</v>
      </c>
      <c r="I14" s="8">
        <v>-28712.5</v>
      </c>
      <c r="J14" s="8">
        <v>-13736.8</v>
      </c>
      <c r="K14" s="8">
        <v>-35640</v>
      </c>
      <c r="L14" s="8">
        <f>SUM(B14:K14)</f>
        <v>-370391.54000000004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420260.62999999995</v>
      </c>
      <c r="C15" s="7">
        <f aca="true" t="shared" si="1" ref="C15:K15">C13+C14</f>
        <v>348326.79</v>
      </c>
      <c r="D15" s="7">
        <f t="shared" si="1"/>
        <v>1177255.1299999997</v>
      </c>
      <c r="E15" s="7">
        <f t="shared" si="1"/>
        <v>921395.24</v>
      </c>
      <c r="F15" s="7">
        <f t="shared" si="1"/>
        <v>908096.04</v>
      </c>
      <c r="G15" s="7">
        <f t="shared" si="1"/>
        <v>566775.76</v>
      </c>
      <c r="H15" s="7">
        <f t="shared" si="1"/>
        <v>269248.16</v>
      </c>
      <c r="I15" s="7">
        <f t="shared" si="1"/>
        <v>401586.18</v>
      </c>
      <c r="J15" s="7">
        <f t="shared" si="1"/>
        <v>361495.46</v>
      </c>
      <c r="K15" s="7">
        <f t="shared" si="1"/>
        <v>593198.1</v>
      </c>
      <c r="L15" s="7">
        <f>+L13+L14</f>
        <v>5967637.489999998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1013907.42</v>
      </c>
      <c r="C20" s="10">
        <v>785707.89</v>
      </c>
      <c r="D20" s="10">
        <v>635105.41</v>
      </c>
      <c r="E20" s="10">
        <v>191721.37999999998</v>
      </c>
      <c r="F20" s="10">
        <v>718046.52</v>
      </c>
      <c r="G20" s="10">
        <v>972358.85</v>
      </c>
      <c r="H20" s="10">
        <v>190899.25</v>
      </c>
      <c r="I20" s="10">
        <v>753818.2700000001</v>
      </c>
      <c r="J20" s="10">
        <v>735785.12</v>
      </c>
      <c r="K20" s="10">
        <v>893007.8799999999</v>
      </c>
      <c r="L20" s="10">
        <v>828483.23</v>
      </c>
      <c r="M20" s="10">
        <v>437815</v>
      </c>
      <c r="N20" s="10">
        <v>244037.51</v>
      </c>
      <c r="O20" s="10">
        <f>SUM(B20:N20)</f>
        <v>8400693.73</v>
      </c>
    </row>
    <row r="21" spans="1:15" ht="27" customHeight="1">
      <c r="A21" s="2" t="s">
        <v>4</v>
      </c>
      <c r="B21" s="8">
        <v>-51880.4</v>
      </c>
      <c r="C21" s="8">
        <v>-46776.4</v>
      </c>
      <c r="D21" s="8">
        <v>-37972</v>
      </c>
      <c r="E21" s="8">
        <v>-6749.6</v>
      </c>
      <c r="F21" s="8">
        <v>-25920.4</v>
      </c>
      <c r="G21" s="8">
        <v>-42561.2</v>
      </c>
      <c r="H21" s="8">
        <v>-9398.4</v>
      </c>
      <c r="I21" s="8">
        <v>-46015.2</v>
      </c>
      <c r="J21" s="8">
        <v>-38526.4</v>
      </c>
      <c r="K21" s="8">
        <v>-34729.2</v>
      </c>
      <c r="L21" s="8">
        <v>-28454.8</v>
      </c>
      <c r="M21" s="8">
        <v>-13446.4</v>
      </c>
      <c r="N21" s="8">
        <v>-13068</v>
      </c>
      <c r="O21" s="8">
        <f>SUM(B21:N21)</f>
        <v>-395498.4</v>
      </c>
    </row>
    <row r="22" spans="1:15" ht="27" customHeight="1">
      <c r="A22" s="6" t="s">
        <v>5</v>
      </c>
      <c r="B22" s="7">
        <f>+B20+B21</f>
        <v>962027.02</v>
      </c>
      <c r="C22" s="7">
        <f>+C20+C21</f>
        <v>738931.49</v>
      </c>
      <c r="D22" s="7">
        <f aca="true" t="shared" si="2" ref="D22:O22">+D20+D21</f>
        <v>597133.41</v>
      </c>
      <c r="E22" s="7">
        <f t="shared" si="2"/>
        <v>184971.77999999997</v>
      </c>
      <c r="F22" s="7">
        <f t="shared" si="2"/>
        <v>692126.12</v>
      </c>
      <c r="G22" s="7">
        <f t="shared" si="2"/>
        <v>929797.65</v>
      </c>
      <c r="H22" s="7">
        <f t="shared" si="2"/>
        <v>181500.85</v>
      </c>
      <c r="I22" s="7">
        <f t="shared" si="2"/>
        <v>707803.0700000002</v>
      </c>
      <c r="J22" s="7">
        <f t="shared" si="2"/>
        <v>697258.72</v>
      </c>
      <c r="K22" s="7">
        <f t="shared" si="2"/>
        <v>858278.6799999999</v>
      </c>
      <c r="L22" s="7">
        <f t="shared" si="2"/>
        <v>800028.4299999999</v>
      </c>
      <c r="M22" s="7">
        <f t="shared" si="2"/>
        <v>424368.6</v>
      </c>
      <c r="N22" s="7">
        <f t="shared" si="2"/>
        <v>230969.51</v>
      </c>
      <c r="O22" s="7">
        <f t="shared" si="2"/>
        <v>8005195.33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2020-09-01T18:57:13Z</dcterms:modified>
  <cp:category/>
  <cp:version/>
  <cp:contentType/>
  <cp:contentStatus/>
</cp:coreProperties>
</file>