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<sst xmlns="http://schemas.openxmlformats.org/spreadsheetml/2006/main" count="81" uniqueCount="63">
  <si>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</si>
  <si>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</si>
  <si>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</si>
  <si>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</si>
  <si>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</si>
  <si>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</si>
  <si>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</si>
  <si>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</si>
  <si>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</si>
  <si>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</si>
  <si>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</si>
  <si>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</si>
  <si>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</si>
  <si>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</si>
  <si>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</si>
  <si>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</si>
  <si>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</si>
  <si>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</si>
  <si>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</si>
  <si>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</si>
  <si>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</si>
  <si>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</si>
  <si>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</si>
  <si>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</si>
  <si>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</si>
  <si>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</si>
  <si>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</si>
  <si>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</si>
  <si>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</si>
  <si>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</si>
  <si>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</si>
  <si>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</si>
  <si>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</si>
  <si>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</si>
  <si>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</si>
  <si>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</si>
  <si>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</si>
  <si>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</si>
  <si>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</si>
  <si>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</si>
  <si>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</si>
  <si>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</si>
  <si>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</si>
  <si>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</si>
  <si>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</si>
  <si>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</si>
  <si>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</si>
  <si>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</si>
  <si>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</si>
  <si>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</si>
  <si>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</si>
  <si>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</si>
  <si>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</si>
  <si>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</si>
  <si>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</si>
  <si>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</si>
  <si>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</si>
  <si>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</si>
  <si>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</si>
  <si>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</si>
  <si>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</si>
  <si>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</si>
  <si>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24/08/20 - VENCIMENTO 31/08/20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</si>
</sst>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1149982.47</v>
      </c>
      <c r="C6" s="10">
        <v>1174703.5899999999</v>
      </c>
      <c r="D6" s="10">
        <v>1396649.32</v>
      </c>
      <c r="E6" s="10">
        <v>838937.39</v>
      </c>
      <c r="F6" s="10">
        <v>857698.7399999999</v>
      </c>
      <c r="G6" s="10">
        <v>973038.9600000001</v>
      </c>
      <c r="H6" s="10">
        <v>867152.9099999999</v>
      </c>
      <c r="I6" s="10">
        <v>1190876.34</v>
      </c>
      <c r="J6" s="10">
        <v>437750.14</v>
      </c>
      <c r="K6" s="10">
        <f>SUM(B6:J6)</f>
        <v>8886789.860000001</v>
      </c>
      <c r="Q6"/>
      <c r="R6"/>
    </row>
    <row r="7" spans="1:18" ht="27" customHeight="1">
      <c r="A7" s="2" t="s">
        <v>4</v>
      </c>
      <c r="B7" s="19">
        <v>114648.01999999999</v>
      </c>
      <c r="C7" s="19">
        <v>-111054.10999999999</v>
      </c>
      <c r="D7" s="19">
        <v>488087.3400000001</v>
      </c>
      <c r="E7" s="19">
        <v>323903.25</v>
      </c>
      <c r="F7" s="19">
        <v>195176.48</v>
      </c>
      <c r="G7" s="19">
        <v>-201807.43</v>
      </c>
      <c r="H7" s="19">
        <v>276359.31</v>
      </c>
      <c r="I7" s="19">
        <v>-1200.2899999999936</v>
      </c>
      <c r="J7" s="19">
        <v>126938.65000000001</v>
      </c>
      <c r="K7" s="8">
        <f>SUM(B7:J7)</f>
        <v>1211051.22</v>
      </c>
      <c r="Q7"/>
      <c r="R7"/>
    </row>
    <row r="8" spans="1:11" ht="27" customHeight="1">
      <c r="A8" s="6" t="s">
        <v>5</v>
      </c>
      <c r="B8" s="7">
        <f>B6+B7</f>
        <v>1264630.49</v>
      </c>
      <c r="C8" s="7">
        <f aca="true" t="shared" si="0" ref="C8:J8">C6+C7</f>
        <v>1063649.48</v>
      </c>
      <c r="D8" s="7">
        <f t="shared" si="0"/>
        <v>1884736.6600000001</v>
      </c>
      <c r="E8" s="7">
        <f t="shared" si="0"/>
        <v>1162840.6400000001</v>
      </c>
      <c r="F8" s="7">
        <f t="shared" si="0"/>
        <v>1052875.22</v>
      </c>
      <c r="G8" s="7">
        <f t="shared" si="0"/>
        <v>771231.53</v>
      </c>
      <c r="H8" s="7">
        <f t="shared" si="0"/>
        <v>1143512.22</v>
      </c>
      <c r="I8" s="7">
        <f t="shared" si="0"/>
        <v>1189676.05</v>
      </c>
      <c r="J8" s="7">
        <f t="shared" si="0"/>
        <v>564688.79</v>
      </c>
      <c r="K8" s="7">
        <f>+K7+K6</f>
        <v>10097841.080000002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473862.07999999996</v>
      </c>
      <c r="C13" s="10">
        <v>364633.79</v>
      </c>
      <c r="D13" s="10">
        <v>1225976.1099999999</v>
      </c>
      <c r="E13" s="10">
        <v>973143.1100000001</v>
      </c>
      <c r="F13" s="10">
        <v>949368.9899999999</v>
      </c>
      <c r="G13" s="10">
        <v>591739.46</v>
      </c>
      <c r="H13" s="10">
        <v>293888.24999999994</v>
      </c>
      <c r="I13" s="10">
        <v>428224.81999999995</v>
      </c>
      <c r="J13" s="10">
        <v>376511.83999999997</v>
      </c>
      <c r="K13" s="10">
        <v>624909.8099999999</v>
      </c>
      <c r="L13" s="10">
        <f>SUM(B13:K13)</f>
        <v>6302258.259999999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96152.59999999999</v>
      </c>
      <c r="C14" s="8">
        <v>92204.13</v>
      </c>
      <c r="D14" s="8">
        <v>107706.59999999999</v>
      </c>
      <c r="E14" s="8">
        <v>494469.8300000001</v>
      </c>
      <c r="F14" s="8">
        <v>89290.10999999999</v>
      </c>
      <c r="G14" s="8">
        <v>157725.41999999998</v>
      </c>
      <c r="H14" s="8">
        <v>61832.8</v>
      </c>
      <c r="I14" s="8">
        <v>34063</v>
      </c>
      <c r="J14" s="8">
        <v>284904.08</v>
      </c>
      <c r="K14" s="8">
        <v>262849.08</v>
      </c>
      <c r="L14" s="8">
        <f>SUM(B14:K14)</f>
        <v>1681197.6500000001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570014.6799999999</v>
      </c>
      <c r="C15" s="7">
        <f aca="true" t="shared" si="1" ref="C15:K15">C13+C14</f>
        <v>456837.92</v>
      </c>
      <c r="D15" s="7">
        <f t="shared" si="1"/>
        <v>1333682.71</v>
      </c>
      <c r="E15" s="7">
        <f t="shared" si="1"/>
        <v>1467612.9400000002</v>
      </c>
      <c r="F15" s="7">
        <f t="shared" si="1"/>
        <v>1038659.0999999999</v>
      </c>
      <c r="G15" s="7">
        <f t="shared" si="1"/>
        <v>749464.8799999999</v>
      </c>
      <c r="H15" s="7">
        <f t="shared" si="1"/>
        <v>355721.04999999993</v>
      </c>
      <c r="I15" s="7">
        <f t="shared" si="1"/>
        <v>462287.81999999995</v>
      </c>
      <c r="J15" s="7">
        <f t="shared" si="1"/>
        <v>661415.9199999999</v>
      </c>
      <c r="K15" s="7">
        <f t="shared" si="1"/>
        <v>887758.8899999999</v>
      </c>
      <c r="L15" s="7">
        <f>+L13+L14</f>
        <v>7983455.909999999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1005923.8200000001</v>
      </c>
      <c r="C20" s="10">
        <v>771445.2199999999</v>
      </c>
      <c r="D20" s="10">
        <v>623366.28</v>
      </c>
      <c r="E20" s="10">
        <v>187356</v>
      </c>
      <c r="F20" s="10">
        <v>704485.3600000001</v>
      </c>
      <c r="G20" s="10">
        <v>968841.4999999999</v>
      </c>
      <c r="H20" s="10">
        <v>176372.96000000002</v>
      </c>
      <c r="I20" s="10">
        <v>739569.66</v>
      </c>
      <c r="J20" s="10">
        <v>727792.0900000001</v>
      </c>
      <c r="K20" s="10">
        <v>883986.21</v>
      </c>
      <c r="L20" s="10">
        <v>804559.5499999999</v>
      </c>
      <c r="M20" s="10">
        <v>434858.44</v>
      </c>
      <c r="N20" s="10">
        <v>238418.16999999998</v>
      </c>
      <c r="O20" s="10">
        <f>SUM(B20:N20)</f>
        <v>8266975.260000001</v>
      </c>
    </row>
    <row r="21" spans="1:15" ht="27" customHeight="1">
      <c r="A21" s="2" t="s">
        <v>4</v>
      </c>
      <c r="B21" s="8">
        <v>121956.94</v>
      </c>
      <c r="C21" s="8">
        <v>107418.94000000002</v>
      </c>
      <c r="D21" s="8">
        <v>-26536.449999999997</v>
      </c>
      <c r="E21" s="8">
        <v>4244.71</v>
      </c>
      <c r="F21" s="8">
        <v>-2273.630000000001</v>
      </c>
      <c r="G21" s="8">
        <v>11413.599999999999</v>
      </c>
      <c r="H21" s="8">
        <v>-8189.610000000001</v>
      </c>
      <c r="I21" s="8">
        <v>-18440.19</v>
      </c>
      <c r="J21" s="8">
        <v>205008.15</v>
      </c>
      <c r="K21" s="8">
        <v>3828.4100000000035</v>
      </c>
      <c r="L21" s="8">
        <v>33341.51</v>
      </c>
      <c r="M21" s="8">
        <v>22582.64</v>
      </c>
      <c r="N21" s="8">
        <v>-1025.3900000000012</v>
      </c>
      <c r="O21" s="8">
        <f>SUM(B21:N21)</f>
        <v>453329.63</v>
      </c>
    </row>
    <row r="22" spans="1:15" ht="27" customHeight="1">
      <c r="A22" s="6" t="s">
        <v>5</v>
      </c>
      <c r="B22" s="7">
        <f>+B20+B21</f>
        <v>1127880.76</v>
      </c>
      <c r="C22" s="7">
        <f>+C20+C21</f>
        <v>878864.1599999999</v>
      </c>
      <c r="D22" s="7">
        <f aca="true" t="shared" si="2" ref="D22:O22">+D20+D21</f>
        <v>596829.8300000001</v>
      </c>
      <c r="E22" s="7">
        <f t="shared" si="2"/>
        <v>191600.71</v>
      </c>
      <c r="F22" s="7">
        <f t="shared" si="2"/>
        <v>702211.7300000001</v>
      </c>
      <c r="G22" s="7">
        <f t="shared" si="2"/>
        <v>980255.0999999999</v>
      </c>
      <c r="H22" s="7">
        <f t="shared" si="2"/>
        <v>168183.35000000003</v>
      </c>
      <c r="I22" s="7">
        <f t="shared" si="2"/>
        <v>721129.4700000001</v>
      </c>
      <c r="J22" s="7">
        <f t="shared" si="2"/>
        <v>932800.2400000001</v>
      </c>
      <c r="K22" s="7">
        <f t="shared" si="2"/>
        <v>887814.62</v>
      </c>
      <c r="L22" s="7">
        <f t="shared" si="2"/>
        <v>837901.0599999999</v>
      </c>
      <c r="M22" s="7">
        <f t="shared" si="2"/>
        <v>457441.08</v>
      </c>
      <c r="N22" s="7">
        <f t="shared" si="2"/>
        <v>237392.77999999997</v>
      </c>
      <c r="O22" s="7">
        <f t="shared" si="2"/>
        <v>8720304.89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2020-08-28T20:06:20Z</dcterms:modified>
  <cp:category/>
  <cp:version/>
  <cp:contentType/>
  <cp:contentStatus/>
</cp:coreProperties>
</file>