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<sst xmlns="http://schemas.openxmlformats.org/spreadsheetml/2006/main" count="81" uniqueCount="63">
  <si>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</si>
  <si>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</si>
  <si>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</si>
  <si>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</si>
  <si>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</si>
  <si>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</si>
  <si>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</si>
  <si>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</si>
  <si>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</si>
  <si>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</si>
  <si>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</si>
  <si>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</si>
  <si>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</si>
  <si>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</si>
  <si>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</si>
  <si>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</si>
  <si>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</si>
  <si>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</si>
  <si>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</si>
  <si>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</si>
  <si>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</si>
  <si>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</si>
  <si>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</si>
  <si>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</si>
  <si>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</si>
  <si>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</si>
  <si>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</si>
  <si>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</si>
  <si>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</si>
  <si>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</si>
  <si>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</si>
  <si>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</si>
  <si>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</si>
  <si>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</si>
  <si>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</si>
  <si>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</si>
  <si>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</si>
  <si>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</si>
  <si>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</si>
  <si>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</si>
  <si>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</si>
  <si>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</si>
  <si>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</si>
  <si>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</si>
  <si>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</si>
  <si>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</si>
  <si>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</si>
  <si>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</si>
  <si>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</si>
  <si>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</si>
  <si>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</si>
  <si>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</si>
  <si>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</si>
  <si>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</si>
  <si>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</si>
  <si>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</si>
  <si>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</si>
  <si>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</si>
  <si>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</si>
  <si>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</si>
  <si>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</si>
  <si>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</si>
  <si>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23/08/20 - VENCIMENTO 28/08/20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</si>
</sst>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326386.63</v>
      </c>
      <c r="C6" s="10">
        <v>296222.33999999997</v>
      </c>
      <c r="D6" s="10">
        <v>407538.47</v>
      </c>
      <c r="E6" s="10">
        <v>201918.18999999997</v>
      </c>
      <c r="F6" s="10">
        <v>284937.8</v>
      </c>
      <c r="G6" s="10">
        <v>338188.06999999995</v>
      </c>
      <c r="H6" s="10">
        <v>292161.49</v>
      </c>
      <c r="I6" s="10">
        <v>381768.96</v>
      </c>
      <c r="J6" s="10">
        <v>98059.33</v>
      </c>
      <c r="K6" s="10">
        <f>SUM(B6:J6)</f>
        <v>2627181.2800000003</v>
      </c>
      <c r="Q6"/>
      <c r="R6"/>
    </row>
    <row r="7" spans="1:18" ht="27" customHeight="1">
      <c r="A7" s="2" t="s">
        <v>4</v>
      </c>
      <c r="B7" s="19">
        <v>-20235.6</v>
      </c>
      <c r="C7" s="19">
        <v>-17947.6</v>
      </c>
      <c r="D7" s="19">
        <v>-62930.22</v>
      </c>
      <c r="E7" s="19">
        <v>-13041.6</v>
      </c>
      <c r="F7" s="19">
        <v>-15158</v>
      </c>
      <c r="G7" s="19">
        <v>-12795.2</v>
      </c>
      <c r="H7" s="19">
        <v>-12271.6</v>
      </c>
      <c r="I7" s="19">
        <v>-21960.4</v>
      </c>
      <c r="J7" s="19">
        <v>-12702.48</v>
      </c>
      <c r="K7" s="8">
        <f>SUM(B7:J7)</f>
        <v>-189042.7</v>
      </c>
      <c r="Q7"/>
      <c r="R7"/>
    </row>
    <row r="8" spans="1:11" ht="27" customHeight="1">
      <c r="A8" s="6" t="s">
        <v>5</v>
      </c>
      <c r="B8" s="7">
        <f>B6+B7</f>
        <v>306151.03</v>
      </c>
      <c r="C8" s="7">
        <f aca="true" t="shared" si="0" ref="C8:J8">C6+C7</f>
        <v>278274.74</v>
      </c>
      <c r="D8" s="7">
        <f t="shared" si="0"/>
        <v>344608.25</v>
      </c>
      <c r="E8" s="7">
        <f t="shared" si="0"/>
        <v>188876.58999999997</v>
      </c>
      <c r="F8" s="7">
        <f t="shared" si="0"/>
        <v>269779.8</v>
      </c>
      <c r="G8" s="7">
        <f t="shared" si="0"/>
        <v>325392.86999999994</v>
      </c>
      <c r="H8" s="7">
        <f t="shared" si="0"/>
        <v>279889.89</v>
      </c>
      <c r="I8" s="7">
        <f t="shared" si="0"/>
        <v>359808.56</v>
      </c>
      <c r="J8" s="7">
        <f t="shared" si="0"/>
        <v>85356.85</v>
      </c>
      <c r="K8" s="7">
        <f>+K7+K6</f>
        <v>2438138.58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99146.23999999999</v>
      </c>
      <c r="C13" s="10">
        <v>101861.81</v>
      </c>
      <c r="D13" s="10">
        <v>354327.77999999997</v>
      </c>
      <c r="E13" s="10">
        <v>341420.79</v>
      </c>
      <c r="F13" s="10">
        <v>314292.48</v>
      </c>
      <c r="G13" s="10">
        <v>136605.37</v>
      </c>
      <c r="H13" s="10">
        <v>86860.57</v>
      </c>
      <c r="I13" s="10">
        <v>122697.12000000002</v>
      </c>
      <c r="J13" s="10">
        <v>90901.55</v>
      </c>
      <c r="K13" s="10">
        <v>192875.18</v>
      </c>
      <c r="L13" s="10">
        <f>SUM(B13:K13)</f>
        <v>1840988.89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-44524.64</v>
      </c>
      <c r="C14" s="8">
        <v>-7238</v>
      </c>
      <c r="D14" s="8">
        <v>-20178.4</v>
      </c>
      <c r="E14" s="8">
        <v>-31751.100000000002</v>
      </c>
      <c r="F14" s="8">
        <v>-23892</v>
      </c>
      <c r="G14" s="8">
        <v>-8272</v>
      </c>
      <c r="H14" s="8">
        <v>-18796.5</v>
      </c>
      <c r="I14" s="8">
        <v>-5786</v>
      </c>
      <c r="J14" s="8">
        <v>-3027.2</v>
      </c>
      <c r="K14" s="8">
        <v>-11809.6</v>
      </c>
      <c r="L14" s="8">
        <f>SUM(B14:K14)</f>
        <v>-175275.44000000003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54621.59999999999</v>
      </c>
      <c r="C15" s="7">
        <f aca="true" t="shared" si="1" ref="C15:K15">C13+C14</f>
        <v>94623.81</v>
      </c>
      <c r="D15" s="7">
        <f t="shared" si="1"/>
        <v>334149.37999999995</v>
      </c>
      <c r="E15" s="7">
        <f t="shared" si="1"/>
        <v>309669.69</v>
      </c>
      <c r="F15" s="7">
        <f t="shared" si="1"/>
        <v>290400.48</v>
      </c>
      <c r="G15" s="7">
        <f t="shared" si="1"/>
        <v>128333.37</v>
      </c>
      <c r="H15" s="7">
        <f t="shared" si="1"/>
        <v>68064.07</v>
      </c>
      <c r="I15" s="7">
        <f t="shared" si="1"/>
        <v>116911.12000000002</v>
      </c>
      <c r="J15" s="7">
        <f t="shared" si="1"/>
        <v>87874.35</v>
      </c>
      <c r="K15" s="7">
        <f t="shared" si="1"/>
        <v>181065.58</v>
      </c>
      <c r="L15" s="7">
        <f>+L13+L14</f>
        <v>1665713.45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394029.97</v>
      </c>
      <c r="C20" s="10">
        <v>290030.54</v>
      </c>
      <c r="D20" s="10">
        <v>254180.78000000006</v>
      </c>
      <c r="E20" s="10">
        <v>68663.31</v>
      </c>
      <c r="F20" s="10">
        <v>314922.04</v>
      </c>
      <c r="G20" s="10">
        <v>319431.94999999995</v>
      </c>
      <c r="H20" s="10">
        <v>39351.54000000001</v>
      </c>
      <c r="I20" s="10">
        <v>257050.61000000002</v>
      </c>
      <c r="J20" s="10">
        <v>272071.51000000007</v>
      </c>
      <c r="K20" s="10">
        <v>352629.29</v>
      </c>
      <c r="L20" s="10">
        <v>346960.14999999997</v>
      </c>
      <c r="M20" s="10">
        <v>155603.49999999997</v>
      </c>
      <c r="N20" s="10">
        <v>71265.25</v>
      </c>
      <c r="O20" s="10">
        <f>SUM(B20:N20)</f>
        <v>3136190.4400000004</v>
      </c>
    </row>
    <row r="21" spans="1:15" ht="27" customHeight="1">
      <c r="A21" s="2" t="s">
        <v>4</v>
      </c>
      <c r="B21" s="8">
        <v>-27478</v>
      </c>
      <c r="C21" s="8">
        <v>-21916.4</v>
      </c>
      <c r="D21" s="8">
        <v>-22743.6</v>
      </c>
      <c r="E21" s="8">
        <v>-3053.6</v>
      </c>
      <c r="F21" s="8">
        <v>-20988</v>
      </c>
      <c r="G21" s="8">
        <v>-21696.4</v>
      </c>
      <c r="H21" s="8">
        <v>-2745.6</v>
      </c>
      <c r="I21" s="8">
        <v>-20482</v>
      </c>
      <c r="J21" s="8">
        <v>-19219.2</v>
      </c>
      <c r="K21" s="8">
        <v>-18937.6</v>
      </c>
      <c r="L21" s="8">
        <v>-15523.2</v>
      </c>
      <c r="M21" s="8">
        <v>-4932.4</v>
      </c>
      <c r="N21" s="8">
        <v>-4210.8</v>
      </c>
      <c r="O21" s="8">
        <f>SUM(B21:N21)</f>
        <v>-203926.80000000002</v>
      </c>
    </row>
    <row r="22" spans="1:15" ht="27" customHeight="1">
      <c r="A22" s="6" t="s">
        <v>5</v>
      </c>
      <c r="B22" s="7">
        <f>+B20+B21</f>
        <v>366551.97</v>
      </c>
      <c r="C22" s="7">
        <f>+C20+C21</f>
        <v>268114.13999999996</v>
      </c>
      <c r="D22" s="7">
        <f aca="true" t="shared" si="2" ref="D22:O22">+D20+D21</f>
        <v>231437.18000000005</v>
      </c>
      <c r="E22" s="7">
        <f t="shared" si="2"/>
        <v>65609.70999999999</v>
      </c>
      <c r="F22" s="7">
        <f t="shared" si="2"/>
        <v>293934.04</v>
      </c>
      <c r="G22" s="7">
        <f t="shared" si="2"/>
        <v>297735.54999999993</v>
      </c>
      <c r="H22" s="7">
        <f t="shared" si="2"/>
        <v>36605.94000000001</v>
      </c>
      <c r="I22" s="7">
        <f t="shared" si="2"/>
        <v>236568.61000000002</v>
      </c>
      <c r="J22" s="7">
        <f t="shared" si="2"/>
        <v>252852.31000000006</v>
      </c>
      <c r="K22" s="7">
        <f t="shared" si="2"/>
        <v>333691.69</v>
      </c>
      <c r="L22" s="7">
        <f t="shared" si="2"/>
        <v>331436.94999999995</v>
      </c>
      <c r="M22" s="7">
        <f t="shared" si="2"/>
        <v>150671.09999999998</v>
      </c>
      <c r="N22" s="7">
        <f t="shared" si="2"/>
        <v>67054.45</v>
      </c>
      <c r="O22" s="7">
        <f t="shared" si="2"/>
        <v>2932263.6400000006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2020-08-28T11:57:58Z</dcterms:modified>
  <cp:category/>
  <cp:version/>
  <cp:contentType/>
  <cp:contentStatus/>
</cp:coreProperties>
</file>