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<sst xmlns="http://schemas.openxmlformats.org/spreadsheetml/2006/main" count="81" uniqueCount="63">
  <si>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</si>
  <si>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</si>
  <si>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</si>
  <si>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</si>
  <si>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</si>
  <si>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</si>
  <si>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</si>
  <si>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</si>
  <si>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</si>
  <si>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</si>
  <si>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</si>
  <si>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</si>
  <si>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</si>
  <si>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</si>
  <si>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</si>
  <si>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</si>
  <si>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</si>
  <si>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</si>
  <si>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</si>
  <si>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</si>
  <si>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</si>
  <si>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</si>
  <si>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</si>
  <si>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</si>
  <si>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</si>
  <si>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</si>
  <si>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</si>
  <si>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</si>
  <si>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</si>
  <si>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</si>
  <si>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</si>
  <si>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</si>
  <si>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</si>
  <si>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</si>
  <si>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</si>
  <si>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</si>
  <si>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</si>
  <si>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</si>
  <si>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</si>
  <si>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</si>
  <si>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</si>
  <si>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</si>
  <si>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</si>
  <si>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</si>
  <si>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</si>
  <si>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</si>
  <si>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</si>
  <si>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</si>
  <si>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</si>
  <si>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</si>
  <si>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</si>
  <si>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</si>
  <si>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</si>
  <si>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</si>
  <si>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</si>
  <si>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</si>
  <si>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</si>
  <si>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</si>
  <si>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</si>
  <si>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</si>
  <si>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</si>
  <si>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</si>
  <si>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19/08/20 - VENCIMENTO 26/08/20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</si>
</sst>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1149265.58</v>
      </c>
      <c r="C6" s="10">
        <v>1166939.98</v>
      </c>
      <c r="D6" s="10">
        <v>1390970.8900000001</v>
      </c>
      <c r="E6" s="10">
        <v>759893.09</v>
      </c>
      <c r="F6" s="10">
        <v>859823.2</v>
      </c>
      <c r="G6" s="10">
        <v>970525.74</v>
      </c>
      <c r="H6" s="10">
        <v>871437.51</v>
      </c>
      <c r="I6" s="10">
        <v>1166247.01</v>
      </c>
      <c r="J6" s="10">
        <v>437515.3</v>
      </c>
      <c r="K6" s="10">
        <f>SUM(B6:J6)</f>
        <v>8772618.3</v>
      </c>
      <c r="Q6"/>
      <c r="R6"/>
    </row>
    <row r="7" spans="1:18" ht="27" customHeight="1">
      <c r="A7" s="2" t="s">
        <v>4</v>
      </c>
      <c r="B7" s="19">
        <v>-115976.41</v>
      </c>
      <c r="C7" s="19">
        <v>-57226.149999999994</v>
      </c>
      <c r="D7" s="19">
        <v>-114666.76999999999</v>
      </c>
      <c r="E7" s="19">
        <v>-103111.03</v>
      </c>
      <c r="F7" s="19">
        <v>-39670.4</v>
      </c>
      <c r="G7" s="19">
        <v>-108758.84000000001</v>
      </c>
      <c r="H7" s="19">
        <v>-38101.03</v>
      </c>
      <c r="I7" s="19">
        <v>-76460.7</v>
      </c>
      <c r="J7" s="19">
        <v>-25588.03</v>
      </c>
      <c r="K7" s="8">
        <f>SUM(B7:J7)</f>
        <v>-679559.36</v>
      </c>
      <c r="Q7"/>
      <c r="R7"/>
    </row>
    <row r="8" spans="1:11" ht="27" customHeight="1">
      <c r="A8" s="6" t="s">
        <v>5</v>
      </c>
      <c r="B8" s="7">
        <f>B6+B7</f>
        <v>1033289.17</v>
      </c>
      <c r="C8" s="7">
        <f aca="true" t="shared" si="0" ref="C8:J8">C6+C7</f>
        <v>1109713.83</v>
      </c>
      <c r="D8" s="7">
        <f t="shared" si="0"/>
        <v>1276304.12</v>
      </c>
      <c r="E8" s="7">
        <f t="shared" si="0"/>
        <v>656782.0599999999</v>
      </c>
      <c r="F8" s="7">
        <f t="shared" si="0"/>
        <v>820152.7999999999</v>
      </c>
      <c r="G8" s="7">
        <f t="shared" si="0"/>
        <v>861766.9</v>
      </c>
      <c r="H8" s="7">
        <f t="shared" si="0"/>
        <v>833336.48</v>
      </c>
      <c r="I8" s="7">
        <f t="shared" si="0"/>
        <v>1089786.31</v>
      </c>
      <c r="J8" s="7">
        <f t="shared" si="0"/>
        <v>411927.27</v>
      </c>
      <c r="K8" s="7">
        <f>+K7+K6</f>
        <v>8093058.94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350957.25999999995</v>
      </c>
      <c r="C13" s="10">
        <v>363937.91</v>
      </c>
      <c r="D13" s="10">
        <v>1215212.1999999997</v>
      </c>
      <c r="E13" s="10">
        <v>971712.1900000001</v>
      </c>
      <c r="F13" s="10">
        <v>945236.3099999999</v>
      </c>
      <c r="G13" s="10">
        <v>553968.61</v>
      </c>
      <c r="H13" s="10">
        <v>294902.45999999996</v>
      </c>
      <c r="I13" s="10">
        <v>426336.39</v>
      </c>
      <c r="J13" s="10">
        <v>375440.09</v>
      </c>
      <c r="K13" s="10">
        <v>618499.0399999999</v>
      </c>
      <c r="L13" s="10">
        <f>SUM(B13:K13)</f>
        <v>6116202.459999999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-162459.91000000003</v>
      </c>
      <c r="C14" s="8">
        <v>-19905.599999999977</v>
      </c>
      <c r="D14" s="8">
        <v>-54630.39999999991</v>
      </c>
      <c r="E14" s="8">
        <v>-56364.69999999995</v>
      </c>
      <c r="F14" s="8">
        <v>-43432.40000000002</v>
      </c>
      <c r="G14" s="8">
        <v>-25885.199999999953</v>
      </c>
      <c r="H14" s="8">
        <v>-25594.5</v>
      </c>
      <c r="I14" s="8">
        <v>-24981.820000000007</v>
      </c>
      <c r="J14" s="8">
        <v>-12144</v>
      </c>
      <c r="K14" s="8">
        <v>-32507.199999999953</v>
      </c>
      <c r="L14" s="8">
        <f>SUM(B14:K14)</f>
        <v>-457905.7299999998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188497.34999999992</v>
      </c>
      <c r="C15" s="7">
        <f aca="true" t="shared" si="1" ref="C15:K15">C13+C14</f>
        <v>344032.31</v>
      </c>
      <c r="D15" s="7">
        <f t="shared" si="1"/>
        <v>1160581.7999999998</v>
      </c>
      <c r="E15" s="7">
        <f t="shared" si="1"/>
        <v>915347.4900000001</v>
      </c>
      <c r="F15" s="7">
        <f t="shared" si="1"/>
        <v>901803.9099999999</v>
      </c>
      <c r="G15" s="7">
        <f t="shared" si="1"/>
        <v>528083.41</v>
      </c>
      <c r="H15" s="7">
        <f t="shared" si="1"/>
        <v>269307.95999999996</v>
      </c>
      <c r="I15" s="7">
        <f t="shared" si="1"/>
        <v>401354.57</v>
      </c>
      <c r="J15" s="7">
        <f t="shared" si="1"/>
        <v>363296.09</v>
      </c>
      <c r="K15" s="7">
        <f t="shared" si="1"/>
        <v>585991.84</v>
      </c>
      <c r="L15" s="7">
        <f>+L13+L14</f>
        <v>5658296.7299999995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998920.6499999999</v>
      </c>
      <c r="C20" s="10">
        <v>771846.58</v>
      </c>
      <c r="D20" s="10">
        <v>630507.3</v>
      </c>
      <c r="E20" s="10">
        <v>188162.08</v>
      </c>
      <c r="F20" s="10">
        <v>708478.12</v>
      </c>
      <c r="G20" s="10">
        <v>967589.9299999999</v>
      </c>
      <c r="H20" s="10">
        <v>171463.87999999998</v>
      </c>
      <c r="I20" s="10">
        <v>739366.51</v>
      </c>
      <c r="J20" s="10">
        <v>738070.16</v>
      </c>
      <c r="K20" s="10">
        <v>884974.35</v>
      </c>
      <c r="L20" s="10">
        <v>818368.81</v>
      </c>
      <c r="M20" s="10">
        <v>434536.60000000003</v>
      </c>
      <c r="N20" s="10">
        <v>243448.47999999998</v>
      </c>
      <c r="O20" s="10">
        <f>SUM(B20:N20)</f>
        <v>8295733.449999999</v>
      </c>
    </row>
    <row r="21" spans="1:15" ht="27" customHeight="1">
      <c r="A21" s="2" t="s">
        <v>4</v>
      </c>
      <c r="B21" s="8">
        <v>-49174.4</v>
      </c>
      <c r="C21" s="8">
        <v>-43670</v>
      </c>
      <c r="D21" s="8">
        <v>-35640</v>
      </c>
      <c r="E21" s="8">
        <v>-6670.4</v>
      </c>
      <c r="F21" s="8">
        <v>-22664.4</v>
      </c>
      <c r="G21" s="8">
        <v>-40106</v>
      </c>
      <c r="H21" s="8">
        <v>-8135.6</v>
      </c>
      <c r="I21" s="8">
        <v>-43348.8</v>
      </c>
      <c r="J21" s="8">
        <v>-36964.4</v>
      </c>
      <c r="K21" s="8">
        <v>-31160.8</v>
      </c>
      <c r="L21" s="8">
        <v>-27579.2</v>
      </c>
      <c r="M21" s="8">
        <v>-13402.4</v>
      </c>
      <c r="N21" s="8">
        <v>-12927.2</v>
      </c>
      <c r="O21" s="8">
        <f>SUM(B21:N21)</f>
        <v>-371443.60000000003</v>
      </c>
    </row>
    <row r="22" spans="1:15" ht="27" customHeight="1">
      <c r="A22" s="6" t="s">
        <v>5</v>
      </c>
      <c r="B22" s="7">
        <f>+B20+B21</f>
        <v>949746.2499999999</v>
      </c>
      <c r="C22" s="7">
        <f>+C20+C21</f>
        <v>728176.58</v>
      </c>
      <c r="D22" s="7">
        <f aca="true" t="shared" si="2" ref="D22:O22">+D20+D21</f>
        <v>594867.3</v>
      </c>
      <c r="E22" s="7">
        <f t="shared" si="2"/>
        <v>181491.68</v>
      </c>
      <c r="F22" s="7">
        <f t="shared" si="2"/>
        <v>685813.72</v>
      </c>
      <c r="G22" s="7">
        <f t="shared" si="2"/>
        <v>927483.9299999999</v>
      </c>
      <c r="H22" s="7">
        <f t="shared" si="2"/>
        <v>163328.27999999997</v>
      </c>
      <c r="I22" s="7">
        <f t="shared" si="2"/>
        <v>696017.71</v>
      </c>
      <c r="J22" s="7">
        <f t="shared" si="2"/>
        <v>701105.76</v>
      </c>
      <c r="K22" s="7">
        <f t="shared" si="2"/>
        <v>853813.5499999999</v>
      </c>
      <c r="L22" s="7">
        <f t="shared" si="2"/>
        <v>790789.6100000001</v>
      </c>
      <c r="M22" s="7">
        <f t="shared" si="2"/>
        <v>421134.2</v>
      </c>
      <c r="N22" s="7">
        <f t="shared" si="2"/>
        <v>230521.27999999997</v>
      </c>
      <c r="O22" s="7">
        <f t="shared" si="2"/>
        <v>7924289.85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2020-08-26T21:30:59Z</dcterms:modified>
  <cp:category/>
  <cp:version/>
  <cp:contentType/>
  <cp:contentStatus/>
</cp:coreProperties>
</file>