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<sst xmlns="http://schemas.openxmlformats.org/spreadsheetml/2006/main" count="81" uniqueCount="63">
  <si>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</si>
  <si>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</si>
  <si>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</si>
  <si>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</si>
  <si>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</si>
  <si>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</si>
  <si>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</si>
  <si>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</si>
  <si>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</si>
  <si>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</si>
  <si>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</si>
  <si>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</si>
  <si>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</si>
  <si>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</si>
  <si>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</si>
  <si>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</si>
  <si>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</si>
  <si>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</si>
  <si>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</si>
  <si>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</si>
  <si>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</si>
  <si>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</si>
  <si>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</si>
  <si>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</si>
  <si>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</si>
  <si>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</si>
  <si>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</si>
  <si>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</si>
  <si>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</si>
  <si>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</si>
  <si>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</si>
  <si>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</si>
  <si>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</si>
  <si>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</si>
  <si>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</si>
  <si>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</si>
  <si>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</si>
  <si>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</si>
  <si>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</si>
  <si>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</si>
  <si>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</si>
  <si>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</si>
  <si>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</si>
  <si>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</si>
  <si>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</si>
  <si>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</si>
  <si>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</si>
  <si>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</si>
  <si>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</si>
  <si>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</si>
  <si>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</si>
  <si>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</si>
  <si>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</si>
  <si>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</si>
  <si>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</si>
  <si>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</si>
  <si>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</si>
  <si>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</si>
  <si>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</si>
  <si>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</si>
  <si>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</si>
  <si>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</si>
  <si>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15/08/20 - VENCIMENTO 21/08/20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</si>
</sst>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656511.69</v>
      </c>
      <c r="C6" s="10">
        <v>672978.0299999999</v>
      </c>
      <c r="D6" s="10">
        <v>860607.08</v>
      </c>
      <c r="E6" s="10">
        <v>426203.1</v>
      </c>
      <c r="F6" s="10">
        <v>503885.98</v>
      </c>
      <c r="G6" s="10">
        <v>643038.52</v>
      </c>
      <c r="H6" s="10">
        <v>539680.08</v>
      </c>
      <c r="I6" s="10">
        <v>667652.61</v>
      </c>
      <c r="J6" s="10">
        <v>184972.65</v>
      </c>
      <c r="K6" s="10">
        <f>SUM(B6:J6)</f>
        <v>5155529.74</v>
      </c>
      <c r="Q6"/>
      <c r="R6"/>
    </row>
    <row r="7" spans="1:18" ht="27" customHeight="1">
      <c r="A7" s="2" t="s">
        <v>4</v>
      </c>
      <c r="B7" s="19">
        <v>-40062</v>
      </c>
      <c r="C7" s="19">
        <v>-44123.2</v>
      </c>
      <c r="D7" s="19">
        <v>-91275.02</v>
      </c>
      <c r="E7" s="19">
        <v>-25880.8</v>
      </c>
      <c r="F7" s="19">
        <v>-27645.2</v>
      </c>
      <c r="G7" s="19">
        <v>-23500.4</v>
      </c>
      <c r="H7" s="19">
        <v>-20666.8</v>
      </c>
      <c r="I7" s="19">
        <v>-38354.8</v>
      </c>
      <c r="J7" s="19">
        <v>-14546.08</v>
      </c>
      <c r="K7" s="8">
        <f>SUM(B7:J7)</f>
        <v>-326054.3</v>
      </c>
      <c r="Q7"/>
      <c r="R7"/>
    </row>
    <row r="8" spans="1:11" ht="27" customHeight="1">
      <c r="A8" s="6" t="s">
        <v>5</v>
      </c>
      <c r="B8" s="7">
        <f>B6+B7</f>
        <v>616449.69</v>
      </c>
      <c r="C8" s="7">
        <f aca="true" t="shared" si="0" ref="C8:J8">C6+C7</f>
        <v>628854.83</v>
      </c>
      <c r="D8" s="7">
        <f t="shared" si="0"/>
        <v>769332.0599999999</v>
      </c>
      <c r="E8" s="7">
        <f t="shared" si="0"/>
        <v>400322.3</v>
      </c>
      <c r="F8" s="7">
        <f t="shared" si="0"/>
        <v>476240.77999999997</v>
      </c>
      <c r="G8" s="7">
        <f t="shared" si="0"/>
        <v>619538.12</v>
      </c>
      <c r="H8" s="7">
        <f t="shared" si="0"/>
        <v>519013.27999999997</v>
      </c>
      <c r="I8" s="7">
        <f t="shared" si="0"/>
        <v>629297.8099999999</v>
      </c>
      <c r="J8" s="7">
        <f t="shared" si="0"/>
        <v>170426.57</v>
      </c>
      <c r="K8" s="7">
        <f>+K7+K6</f>
        <v>4829475.44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207582.38999999998</v>
      </c>
      <c r="C13" s="10">
        <v>207782.3</v>
      </c>
      <c r="D13" s="10">
        <v>744529.84</v>
      </c>
      <c r="E13" s="10">
        <v>651335.6</v>
      </c>
      <c r="F13" s="10">
        <v>592882.32</v>
      </c>
      <c r="G13" s="10">
        <v>275049.5</v>
      </c>
      <c r="H13" s="10">
        <v>141534.14999999997</v>
      </c>
      <c r="I13" s="10">
        <v>232391.89</v>
      </c>
      <c r="J13" s="10">
        <v>177249.07000000004</v>
      </c>
      <c r="K13" s="10">
        <v>365546.19</v>
      </c>
      <c r="L13" s="10">
        <f>SUM(B13:K13)</f>
        <v>3595883.2499999995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-51322.64</v>
      </c>
      <c r="C14" s="8">
        <v>-15210.8</v>
      </c>
      <c r="D14" s="8">
        <v>-42759.2</v>
      </c>
      <c r="E14" s="8">
        <v>-52910.7</v>
      </c>
      <c r="F14" s="8">
        <v>-38262.4</v>
      </c>
      <c r="G14" s="8">
        <v>-17604.4</v>
      </c>
      <c r="H14" s="8">
        <v>-21014.1</v>
      </c>
      <c r="I14" s="8">
        <v>-10709.6</v>
      </c>
      <c r="J14" s="8">
        <v>-6938.8</v>
      </c>
      <c r="K14" s="8">
        <v>-23694</v>
      </c>
      <c r="L14" s="8">
        <f>SUM(B14:K14)</f>
        <v>-280426.64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156259.75</v>
      </c>
      <c r="C15" s="7">
        <f aca="true" t="shared" si="1" ref="C15:K15">C13+C14</f>
        <v>192571.5</v>
      </c>
      <c r="D15" s="7">
        <f t="shared" si="1"/>
        <v>701770.64</v>
      </c>
      <c r="E15" s="7">
        <f t="shared" si="1"/>
        <v>598424.9</v>
      </c>
      <c r="F15" s="7">
        <f t="shared" si="1"/>
        <v>554619.9199999999</v>
      </c>
      <c r="G15" s="7">
        <f t="shared" si="1"/>
        <v>257445.1</v>
      </c>
      <c r="H15" s="7">
        <f t="shared" si="1"/>
        <v>120520.04999999996</v>
      </c>
      <c r="I15" s="7">
        <f t="shared" si="1"/>
        <v>221682.29</v>
      </c>
      <c r="J15" s="7">
        <f t="shared" si="1"/>
        <v>170310.27000000005</v>
      </c>
      <c r="K15" s="7">
        <f t="shared" si="1"/>
        <v>341852.19</v>
      </c>
      <c r="L15" s="7">
        <f>+L13+L14</f>
        <v>3315456.6099999994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705125.1299999999</v>
      </c>
      <c r="C20" s="10">
        <v>494377.89999999997</v>
      </c>
      <c r="D20" s="10">
        <v>498390.68</v>
      </c>
      <c r="E20" s="10">
        <v>129393.20999999999</v>
      </c>
      <c r="F20" s="10">
        <v>497194.96</v>
      </c>
      <c r="G20" s="10">
        <v>569368.35</v>
      </c>
      <c r="H20" s="10">
        <v>69974.34000000001</v>
      </c>
      <c r="I20" s="10">
        <v>494640.25999999995</v>
      </c>
      <c r="J20" s="10">
        <v>481866.58</v>
      </c>
      <c r="K20" s="10">
        <v>594075.24</v>
      </c>
      <c r="L20" s="10">
        <v>588380.04</v>
      </c>
      <c r="M20" s="10">
        <v>275824.71</v>
      </c>
      <c r="N20" s="10">
        <v>144724.62999999998</v>
      </c>
      <c r="O20" s="10">
        <f>SUM(B20:N20)</f>
        <v>5543336.029999999</v>
      </c>
    </row>
    <row r="21" spans="1:15" ht="27" customHeight="1">
      <c r="A21" s="2" t="s">
        <v>4</v>
      </c>
      <c r="B21" s="8">
        <v>-47779.6</v>
      </c>
      <c r="C21" s="8">
        <v>-41140</v>
      </c>
      <c r="D21" s="8">
        <v>-38121.6</v>
      </c>
      <c r="E21" s="8">
        <v>-5970.8</v>
      </c>
      <c r="F21" s="8">
        <v>-23126.4</v>
      </c>
      <c r="G21" s="8">
        <v>-37329.6</v>
      </c>
      <c r="H21" s="8">
        <v>-6534</v>
      </c>
      <c r="I21" s="8">
        <v>-41192.8</v>
      </c>
      <c r="J21" s="8">
        <v>-32665.6</v>
      </c>
      <c r="K21" s="8">
        <v>-30676.8</v>
      </c>
      <c r="L21" s="8">
        <v>-26699.2</v>
      </c>
      <c r="M21" s="8">
        <v>-10137.6</v>
      </c>
      <c r="N21" s="8">
        <v>-9812</v>
      </c>
      <c r="O21" s="8">
        <f>SUM(B21:N21)</f>
        <v>-351185.99999999994</v>
      </c>
    </row>
    <row r="22" spans="1:15" ht="27" customHeight="1">
      <c r="A22" s="6" t="s">
        <v>5</v>
      </c>
      <c r="B22" s="7">
        <f>+B20+B21</f>
        <v>657345.5299999999</v>
      </c>
      <c r="C22" s="7">
        <f>+C20+C21</f>
        <v>453237.89999999997</v>
      </c>
      <c r="D22" s="7">
        <f aca="true" t="shared" si="2" ref="D22:O22">+D20+D21</f>
        <v>460269.08</v>
      </c>
      <c r="E22" s="7">
        <f t="shared" si="2"/>
        <v>123422.40999999999</v>
      </c>
      <c r="F22" s="7">
        <f t="shared" si="2"/>
        <v>474068.56</v>
      </c>
      <c r="G22" s="7">
        <f t="shared" si="2"/>
        <v>532038.75</v>
      </c>
      <c r="H22" s="7">
        <f t="shared" si="2"/>
        <v>63440.34000000001</v>
      </c>
      <c r="I22" s="7">
        <f t="shared" si="2"/>
        <v>453447.45999999996</v>
      </c>
      <c r="J22" s="7">
        <f t="shared" si="2"/>
        <v>449200.98000000004</v>
      </c>
      <c r="K22" s="7">
        <f t="shared" si="2"/>
        <v>563398.44</v>
      </c>
      <c r="L22" s="7">
        <f t="shared" si="2"/>
        <v>561680.8400000001</v>
      </c>
      <c r="M22" s="7">
        <f t="shared" si="2"/>
        <v>265687.11000000004</v>
      </c>
      <c r="N22" s="7">
        <f t="shared" si="2"/>
        <v>134912.62999999998</v>
      </c>
      <c r="O22" s="7">
        <f t="shared" si="2"/>
        <v>5192150.029999999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2020-08-20T17:59:53Z</dcterms:modified>
  <cp:category/>
  <cp:version/>
  <cp:contentType/>
  <cp:contentStatus/>
</cp:coreProperties>
</file>