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<sst xmlns="http://schemas.openxmlformats.org/spreadsheetml/2006/main" count="81" uniqueCount="63">
  <si>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</si>
  <si>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</si>
  <si>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</si>
  <si>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</si>
  <si>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</si>
  <si>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</si>
  <si>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</si>
  <si>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</si>
  <si>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</si>
  <si>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</si>
  <si>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</si>
  <si>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</si>
  <si>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</si>
  <si>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</si>
  <si>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</si>
  <si>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</si>
  <si>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</si>
  <si>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</si>
  <si>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</si>
  <si>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</si>
  <si>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</si>
  <si>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</si>
  <si>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</si>
  <si>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</si>
  <si>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</si>
  <si>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</si>
  <si>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</si>
  <si>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</si>
  <si>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</si>
  <si>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</si>
  <si>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</si>
  <si>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</si>
  <si>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</si>
  <si>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</si>
  <si>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</si>
  <si>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</si>
  <si>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</si>
  <si>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</si>
  <si>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</si>
  <si>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</si>
  <si>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</si>
  <si>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</si>
  <si>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</si>
  <si>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</si>
  <si>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</si>
  <si>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</si>
  <si>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</si>
  <si>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</si>
  <si>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</si>
  <si>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</si>
  <si>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</si>
  <si>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</si>
  <si>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</si>
  <si>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</si>
  <si>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</si>
  <si>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</si>
  <si>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</si>
  <si>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</si>
  <si>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</si>
  <si>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</si>
  <si>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</si>
  <si>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</si>
  <si>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14/08/20 - VENCIMENTO 21/08/20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</si>
</sst>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1141738.9400000004</v>
      </c>
      <c r="C6" s="10">
        <v>1163224.37</v>
      </c>
      <c r="D6" s="10">
        <v>1395368.93</v>
      </c>
      <c r="E6" s="10">
        <v>762724.6</v>
      </c>
      <c r="F6" s="10">
        <v>863450.13</v>
      </c>
      <c r="G6" s="10">
        <v>966349.95</v>
      </c>
      <c r="H6" s="10">
        <v>871868.5299999999</v>
      </c>
      <c r="I6" s="10">
        <v>1166406.7500000002</v>
      </c>
      <c r="J6" s="10">
        <v>437118.46</v>
      </c>
      <c r="K6" s="10">
        <f>SUM(B6:J6)</f>
        <v>8768250.66</v>
      </c>
      <c r="Q6"/>
      <c r="R6"/>
    </row>
    <row r="7" spans="1:18" ht="27" customHeight="1">
      <c r="A7" s="2" t="s">
        <v>4</v>
      </c>
      <c r="B7" s="19">
        <v>-109206.94</v>
      </c>
      <c r="C7" s="19">
        <v>-59395.05</v>
      </c>
      <c r="D7" s="19">
        <v>-114980.87000000001</v>
      </c>
      <c r="E7" s="19">
        <v>-618620.77</v>
      </c>
      <c r="F7" s="19">
        <v>-47432</v>
      </c>
      <c r="G7" s="19">
        <v>-98286.8</v>
      </c>
      <c r="H7" s="19">
        <v>-37938.380000000005</v>
      </c>
      <c r="I7" s="19">
        <v>-77511.26999999999</v>
      </c>
      <c r="J7" s="19">
        <v>-24953.16</v>
      </c>
      <c r="K7" s="8">
        <f>SUM(B7:J7)</f>
        <v>-1188325.24</v>
      </c>
      <c r="Q7"/>
      <c r="R7"/>
    </row>
    <row r="8" spans="1:11" ht="27" customHeight="1">
      <c r="A8" s="6" t="s">
        <v>5</v>
      </c>
      <c r="B8" s="7">
        <f>B6+B7</f>
        <v>1032532.0000000005</v>
      </c>
      <c r="C8" s="7">
        <f aca="true" t="shared" si="0" ref="C8:J8">C6+C7</f>
        <v>1103829.32</v>
      </c>
      <c r="D8" s="7">
        <f t="shared" si="0"/>
        <v>1280388.0599999998</v>
      </c>
      <c r="E8" s="7">
        <f t="shared" si="0"/>
        <v>144103.82999999996</v>
      </c>
      <c r="F8" s="7">
        <f t="shared" si="0"/>
        <v>816018.13</v>
      </c>
      <c r="G8" s="7">
        <f t="shared" si="0"/>
        <v>868063.1499999999</v>
      </c>
      <c r="H8" s="7">
        <f t="shared" si="0"/>
        <v>833930.1499999999</v>
      </c>
      <c r="I8" s="7">
        <f t="shared" si="0"/>
        <v>1088895.4800000002</v>
      </c>
      <c r="J8" s="7">
        <f t="shared" si="0"/>
        <v>412165.30000000005</v>
      </c>
      <c r="K8" s="7">
        <f>+K7+K6</f>
        <v>7579925.42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351213.59</v>
      </c>
      <c r="C13" s="10">
        <v>364484.71</v>
      </c>
      <c r="D13" s="10">
        <v>1219411.21</v>
      </c>
      <c r="E13" s="10">
        <v>965378.28</v>
      </c>
      <c r="F13" s="10">
        <v>950392.57</v>
      </c>
      <c r="G13" s="10">
        <v>554571.38</v>
      </c>
      <c r="H13" s="10">
        <v>295561.77999999997</v>
      </c>
      <c r="I13" s="10">
        <v>426926.51</v>
      </c>
      <c r="J13" s="10">
        <v>375582.85</v>
      </c>
      <c r="K13" s="10">
        <v>616001.05</v>
      </c>
      <c r="L13" s="10">
        <f>SUM(B13:K13)</f>
        <v>6119523.93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-54138.64</v>
      </c>
      <c r="C14" s="8">
        <v>-24002</v>
      </c>
      <c r="D14" s="8">
        <v>-62955.2</v>
      </c>
      <c r="E14" s="8">
        <v>-60905.5</v>
      </c>
      <c r="F14" s="8">
        <v>-57230.8</v>
      </c>
      <c r="G14" s="8">
        <v>-404877.19999999995</v>
      </c>
      <c r="H14" s="8">
        <v>-28230.1</v>
      </c>
      <c r="I14" s="8">
        <v>-24769.829999999998</v>
      </c>
      <c r="J14" s="8">
        <v>-16693.6</v>
      </c>
      <c r="K14" s="8">
        <v>-34799.600000000006</v>
      </c>
      <c r="L14" s="8">
        <f>SUM(B14:K14)</f>
        <v>-768602.4699999999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297074.95</v>
      </c>
      <c r="C15" s="7">
        <f aca="true" t="shared" si="1" ref="C15:K15">C13+C14</f>
        <v>340482.71</v>
      </c>
      <c r="D15" s="7">
        <f t="shared" si="1"/>
        <v>1156456.01</v>
      </c>
      <c r="E15" s="7">
        <f t="shared" si="1"/>
        <v>904472.78</v>
      </c>
      <c r="F15" s="7">
        <f t="shared" si="1"/>
        <v>893161.7699999999</v>
      </c>
      <c r="G15" s="7">
        <f t="shared" si="1"/>
        <v>149694.18000000005</v>
      </c>
      <c r="H15" s="7">
        <f t="shared" si="1"/>
        <v>267331.68</v>
      </c>
      <c r="I15" s="7">
        <f t="shared" si="1"/>
        <v>402156.68</v>
      </c>
      <c r="J15" s="7">
        <f t="shared" si="1"/>
        <v>358889.25</v>
      </c>
      <c r="K15" s="7">
        <f t="shared" si="1"/>
        <v>581201.4500000001</v>
      </c>
      <c r="L15" s="7">
        <f>+L13+L14</f>
        <v>5350921.46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1005375.5299999999</v>
      </c>
      <c r="C20" s="10">
        <v>780533.2599999999</v>
      </c>
      <c r="D20" s="10">
        <v>628674.3099999999</v>
      </c>
      <c r="E20" s="10">
        <v>189752.24999999997</v>
      </c>
      <c r="F20" s="10">
        <v>718638.3099999999</v>
      </c>
      <c r="G20" s="10">
        <v>964979.47</v>
      </c>
      <c r="H20" s="10">
        <v>184997.28</v>
      </c>
      <c r="I20" s="10">
        <v>746791.0900000001</v>
      </c>
      <c r="J20" s="10">
        <v>735950.2599999999</v>
      </c>
      <c r="K20" s="10">
        <v>890963.99</v>
      </c>
      <c r="L20" s="10">
        <v>823486.84</v>
      </c>
      <c r="M20" s="10">
        <v>428929.80000000005</v>
      </c>
      <c r="N20" s="10">
        <v>244432.49999999997</v>
      </c>
      <c r="O20" s="10">
        <f>SUM(B20:N20)</f>
        <v>8343504.89</v>
      </c>
    </row>
    <row r="21" spans="1:15" ht="27" customHeight="1">
      <c r="A21" s="2" t="s">
        <v>4</v>
      </c>
      <c r="B21" s="8">
        <v>-54309.2</v>
      </c>
      <c r="C21" s="8">
        <v>-49473.6</v>
      </c>
      <c r="D21" s="8">
        <v>-39626.4</v>
      </c>
      <c r="E21" s="8">
        <v>-6974</v>
      </c>
      <c r="F21" s="8">
        <v>-27689.2</v>
      </c>
      <c r="G21" s="8">
        <v>-46116.4</v>
      </c>
      <c r="H21" s="8">
        <v>-9020</v>
      </c>
      <c r="I21" s="8">
        <v>-49156.8</v>
      </c>
      <c r="J21" s="8">
        <v>-40035.6</v>
      </c>
      <c r="K21" s="8">
        <v>-35310</v>
      </c>
      <c r="L21" s="8">
        <v>-29933.2</v>
      </c>
      <c r="M21" s="8">
        <v>-14141.6</v>
      </c>
      <c r="N21" s="8">
        <v>-13538.8</v>
      </c>
      <c r="O21" s="8">
        <f>SUM(B21:N21)</f>
        <v>-415324.79999999993</v>
      </c>
    </row>
    <row r="22" spans="1:15" ht="27" customHeight="1">
      <c r="A22" s="6" t="s">
        <v>5</v>
      </c>
      <c r="B22" s="7">
        <f>+B20+B21</f>
        <v>951066.33</v>
      </c>
      <c r="C22" s="7">
        <f>+C20+C21</f>
        <v>731059.6599999999</v>
      </c>
      <c r="D22" s="7">
        <f aca="true" t="shared" si="2" ref="D22:O22">+D20+D21</f>
        <v>589047.9099999999</v>
      </c>
      <c r="E22" s="7">
        <f t="shared" si="2"/>
        <v>182778.24999999997</v>
      </c>
      <c r="F22" s="7">
        <f t="shared" si="2"/>
        <v>690949.11</v>
      </c>
      <c r="G22" s="7">
        <f t="shared" si="2"/>
        <v>918863.07</v>
      </c>
      <c r="H22" s="7">
        <f t="shared" si="2"/>
        <v>175977.28</v>
      </c>
      <c r="I22" s="7">
        <f t="shared" si="2"/>
        <v>697634.29</v>
      </c>
      <c r="J22" s="7">
        <f t="shared" si="2"/>
        <v>695914.6599999999</v>
      </c>
      <c r="K22" s="7">
        <f t="shared" si="2"/>
        <v>855653.99</v>
      </c>
      <c r="L22" s="7">
        <f t="shared" si="2"/>
        <v>793553.64</v>
      </c>
      <c r="M22" s="7">
        <f t="shared" si="2"/>
        <v>414788.20000000007</v>
      </c>
      <c r="N22" s="7">
        <f t="shared" si="2"/>
        <v>230893.69999999998</v>
      </c>
      <c r="O22" s="7">
        <f t="shared" si="2"/>
        <v>7928180.09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2020-08-21T12:26:17Z</dcterms:modified>
  <cp:category/>
  <cp:version/>
  <cp:contentType/>
  <cp:contentStatus/>
</cp:coreProperties>
</file>