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<sst xmlns="http://schemas.openxmlformats.org/spreadsheetml/2006/main" count="81" uniqueCount="63">
  <si>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</si>
  <si>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</si>
  <si>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</si>
  <si>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</si>
  <si>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</si>
  <si>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</si>
  <si>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</si>
  <si>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</si>
  <si>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</si>
  <si>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</si>
  <si>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</si>
  <si>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</si>
  <si>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</si>
  <si>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</si>
  <si>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</si>
  <si>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</si>
  <si>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</si>
  <si>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</si>
  <si>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</si>
  <si>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</si>
  <si>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</si>
  <si>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</si>
  <si>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</si>
  <si>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</si>
  <si>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</si>
  <si>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</si>
  <si>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</si>
  <si>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</si>
  <si>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</si>
  <si>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</si>
  <si>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</si>
  <si>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</si>
  <si>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</si>
  <si>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</si>
  <si>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</si>
  <si>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</si>
  <si>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</si>
  <si>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</si>
  <si>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</si>
  <si>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</si>
  <si>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</si>
  <si>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</si>
  <si>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</si>
  <si>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</si>
  <si>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</si>
  <si>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</si>
  <si>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</si>
  <si>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</si>
  <si>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</si>
  <si>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</si>
  <si>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</si>
  <si>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</si>
  <si>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</si>
  <si>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</si>
  <si>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</si>
  <si>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</si>
  <si>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</si>
  <si>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</si>
  <si>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</si>
  <si>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</si>
  <si>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</si>
  <si>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</si>
  <si>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12/08/20 - VENCIMENTO 19/08/20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</si>
</sst>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1119895.2200000004</v>
      </c>
      <c r="C6" s="10">
        <v>1151296.3800000001</v>
      </c>
      <c r="D6" s="10">
        <v>1367360.29</v>
      </c>
      <c r="E6" s="10">
        <v>751174.4</v>
      </c>
      <c r="F6" s="10">
        <v>847474.09</v>
      </c>
      <c r="G6" s="10">
        <v>950312.49</v>
      </c>
      <c r="H6" s="10">
        <v>855141.2399999999</v>
      </c>
      <c r="I6" s="10">
        <v>1155964.44</v>
      </c>
      <c r="J6" s="10">
        <v>438782.91</v>
      </c>
      <c r="K6" s="10">
        <f>SUM(B6:J6)</f>
        <v>8637401.46</v>
      </c>
      <c r="Q6"/>
      <c r="R6"/>
    </row>
    <row r="7" spans="1:18" ht="27" customHeight="1">
      <c r="A7" s="2" t="s">
        <v>4</v>
      </c>
      <c r="B7" s="19">
        <v>-116400.83</v>
      </c>
      <c r="C7" s="19">
        <v>-56932.939999999995</v>
      </c>
      <c r="D7" s="19">
        <v>-113241.5</v>
      </c>
      <c r="E7" s="19">
        <v>-102033.93</v>
      </c>
      <c r="F7" s="19">
        <v>-40541.6</v>
      </c>
      <c r="G7" s="19">
        <v>-102359.59999999999</v>
      </c>
      <c r="H7" s="19">
        <v>-39793.63</v>
      </c>
      <c r="I7" s="19">
        <v>-78956.37</v>
      </c>
      <c r="J7" s="19">
        <v>-25940.48</v>
      </c>
      <c r="K7" s="8">
        <f>SUM(B7:J7)</f>
        <v>-676200.88</v>
      </c>
      <c r="Q7"/>
      <c r="R7"/>
    </row>
    <row r="8" spans="1:11" ht="27" customHeight="1">
      <c r="A8" s="6" t="s">
        <v>5</v>
      </c>
      <c r="B8" s="7">
        <f>B6+B7</f>
        <v>1003494.3900000005</v>
      </c>
      <c r="C8" s="7">
        <f aca="true" t="shared" si="0" ref="C8:J8">C6+C7</f>
        <v>1094363.4400000002</v>
      </c>
      <c r="D8" s="7">
        <f t="shared" si="0"/>
        <v>1254118.79</v>
      </c>
      <c r="E8" s="7">
        <f t="shared" si="0"/>
        <v>649140.47</v>
      </c>
      <c r="F8" s="7">
        <f t="shared" si="0"/>
        <v>806932.49</v>
      </c>
      <c r="G8" s="7">
        <f t="shared" si="0"/>
        <v>847952.89</v>
      </c>
      <c r="H8" s="7">
        <f t="shared" si="0"/>
        <v>815347.6099999999</v>
      </c>
      <c r="I8" s="7">
        <f t="shared" si="0"/>
        <v>1077008.0699999998</v>
      </c>
      <c r="J8" s="7">
        <f t="shared" si="0"/>
        <v>412842.43</v>
      </c>
      <c r="K8" s="7">
        <f>+K7+K6</f>
        <v>7961200.580000001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345270.43</v>
      </c>
      <c r="C13" s="10">
        <v>358025.98</v>
      </c>
      <c r="D13" s="10">
        <v>1196545.15</v>
      </c>
      <c r="E13" s="10">
        <v>949991.3600000001</v>
      </c>
      <c r="F13" s="10">
        <v>932054.13</v>
      </c>
      <c r="G13" s="10">
        <v>543039.5200000001</v>
      </c>
      <c r="H13" s="10">
        <v>290918.13999999996</v>
      </c>
      <c r="I13" s="10">
        <v>419930.02999999997</v>
      </c>
      <c r="J13" s="10">
        <v>372064.75</v>
      </c>
      <c r="K13" s="10">
        <v>610493.73</v>
      </c>
      <c r="L13" s="10">
        <f>SUM(B13:K13)</f>
        <v>6018333.220000001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-53597.439999999995</v>
      </c>
      <c r="C14" s="8">
        <v>-20798.8</v>
      </c>
      <c r="D14" s="8">
        <v>-55809.6</v>
      </c>
      <c r="E14" s="8">
        <v>-57662.7</v>
      </c>
      <c r="F14" s="8">
        <v>-45474</v>
      </c>
      <c r="G14" s="8">
        <v>-26584.8</v>
      </c>
      <c r="H14" s="8">
        <v>-26096.1</v>
      </c>
      <c r="I14" s="8">
        <v>-25975.2</v>
      </c>
      <c r="J14" s="8">
        <v>-12711.6</v>
      </c>
      <c r="K14" s="8">
        <v>-33866.8</v>
      </c>
      <c r="L14" s="8">
        <f>SUM(B14:K14)</f>
        <v>-358577.0399999999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291672.99</v>
      </c>
      <c r="C15" s="7">
        <f aca="true" t="shared" si="1" ref="C15:K15">C13+C14</f>
        <v>337227.18</v>
      </c>
      <c r="D15" s="7">
        <f t="shared" si="1"/>
        <v>1140735.5499999998</v>
      </c>
      <c r="E15" s="7">
        <f t="shared" si="1"/>
        <v>892328.6600000001</v>
      </c>
      <c r="F15" s="7">
        <f t="shared" si="1"/>
        <v>886580.13</v>
      </c>
      <c r="G15" s="7">
        <f t="shared" si="1"/>
        <v>516454.72000000015</v>
      </c>
      <c r="H15" s="7">
        <f t="shared" si="1"/>
        <v>264822.04</v>
      </c>
      <c r="I15" s="7">
        <f t="shared" si="1"/>
        <v>393954.82999999996</v>
      </c>
      <c r="J15" s="7">
        <f t="shared" si="1"/>
        <v>359353.15</v>
      </c>
      <c r="K15" s="7">
        <f t="shared" si="1"/>
        <v>576626.9299999999</v>
      </c>
      <c r="L15" s="7">
        <f>+L13+L14</f>
        <v>5659756.180000001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982990.0900000001</v>
      </c>
      <c r="C20" s="10">
        <v>763574.02</v>
      </c>
      <c r="D20" s="10">
        <v>621871.1299999999</v>
      </c>
      <c r="E20" s="10">
        <v>185079.87</v>
      </c>
      <c r="F20" s="10">
        <v>698148.0800000001</v>
      </c>
      <c r="G20" s="10">
        <v>986439.4</v>
      </c>
      <c r="H20" s="10">
        <v>187403.37999999998</v>
      </c>
      <c r="I20" s="10">
        <v>711373.2000000001</v>
      </c>
      <c r="J20" s="10">
        <v>708992.56</v>
      </c>
      <c r="K20" s="10">
        <v>869761.7</v>
      </c>
      <c r="L20" s="10">
        <v>797957.27</v>
      </c>
      <c r="M20" s="10">
        <v>417540.19</v>
      </c>
      <c r="N20" s="10">
        <v>237578.16999999998</v>
      </c>
      <c r="O20" s="10">
        <f>SUM(B20:N20)</f>
        <v>8168709.060000001</v>
      </c>
    </row>
    <row r="21" spans="1:15" ht="27" customHeight="1">
      <c r="A21" s="2" t="s">
        <v>4</v>
      </c>
      <c r="B21" s="8">
        <v>-50542.8</v>
      </c>
      <c r="C21" s="8">
        <v>-45421.2</v>
      </c>
      <c r="D21" s="8">
        <v>-37730</v>
      </c>
      <c r="E21" s="8">
        <v>-6613.2</v>
      </c>
      <c r="F21" s="8">
        <v>-24569.6</v>
      </c>
      <c r="G21" s="8">
        <v>-42631.6</v>
      </c>
      <c r="H21" s="8">
        <v>-9504</v>
      </c>
      <c r="I21" s="8">
        <v>-43322.4</v>
      </c>
      <c r="J21" s="8">
        <v>-36616.8</v>
      </c>
      <c r="K21" s="8">
        <v>-34148.4</v>
      </c>
      <c r="L21" s="8">
        <v>-29563.6</v>
      </c>
      <c r="M21" s="8">
        <v>-13569.6</v>
      </c>
      <c r="N21" s="8">
        <v>-12641.2</v>
      </c>
      <c r="O21" s="8">
        <f>SUM(B21:N21)</f>
        <v>-386874.4</v>
      </c>
    </row>
    <row r="22" spans="1:15" ht="27" customHeight="1">
      <c r="A22" s="6" t="s">
        <v>5</v>
      </c>
      <c r="B22" s="7">
        <f>+B20+B21</f>
        <v>932447.29</v>
      </c>
      <c r="C22" s="7">
        <f>+C20+C21</f>
        <v>718152.8200000001</v>
      </c>
      <c r="D22" s="7">
        <f aca="true" t="shared" si="2" ref="D22:O22">+D20+D21</f>
        <v>584141.1299999999</v>
      </c>
      <c r="E22" s="7">
        <f t="shared" si="2"/>
        <v>178466.66999999998</v>
      </c>
      <c r="F22" s="7">
        <f t="shared" si="2"/>
        <v>673578.4800000001</v>
      </c>
      <c r="G22" s="7">
        <f t="shared" si="2"/>
        <v>943807.8</v>
      </c>
      <c r="H22" s="7">
        <f t="shared" si="2"/>
        <v>177899.37999999998</v>
      </c>
      <c r="I22" s="7">
        <f t="shared" si="2"/>
        <v>668050.8</v>
      </c>
      <c r="J22" s="7">
        <f t="shared" si="2"/>
        <v>672375.76</v>
      </c>
      <c r="K22" s="7">
        <f t="shared" si="2"/>
        <v>835613.2999999999</v>
      </c>
      <c r="L22" s="7">
        <f t="shared" si="2"/>
        <v>768393.67</v>
      </c>
      <c r="M22" s="7">
        <f t="shared" si="2"/>
        <v>403970.59</v>
      </c>
      <c r="N22" s="7">
        <f t="shared" si="2"/>
        <v>224936.96999999997</v>
      </c>
      <c r="O22" s="7">
        <f t="shared" si="2"/>
        <v>7781834.660000001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2020-08-18T18:15:44Z</dcterms:modified>
  <cp:category/>
  <cp:version/>
  <cp:contentType/>
  <cp:contentStatus/>
</cp:coreProperties>
</file>