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<sst xmlns="http://schemas.openxmlformats.org/spreadsheetml/2006/main" count="81" uniqueCount="63">
  <si>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</si>
  <si>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</si>
  <si>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</si>
  <si>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</si>
  <si>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</si>
  <si>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</si>
  <si>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</si>
  <si>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</si>
  <si>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</si>
  <si>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</si>
  <si>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</si>
  <si>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</si>
  <si>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</si>
  <si>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</si>
  <si>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</si>
  <si>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</si>
  <si>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</si>
  <si>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</si>
  <si>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</si>
  <si>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</si>
  <si>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</si>
  <si>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</si>
  <si>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</si>
  <si>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</si>
  <si>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</si>
  <si>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</si>
  <si>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</si>
  <si>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</si>
  <si>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</si>
  <si>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</si>
  <si>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</si>
  <si>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</si>
  <si>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</si>
  <si>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</si>
  <si>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</si>
  <si>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</si>
  <si>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</si>
  <si>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</si>
  <si>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</si>
  <si>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</si>
  <si>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</si>
  <si>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</si>
  <si>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</si>
  <si>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</si>
  <si>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</si>
  <si>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</si>
  <si>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</si>
  <si>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</si>
  <si>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</si>
  <si>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</si>
  <si>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</si>
  <si>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</si>
  <si>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</si>
  <si>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</si>
  <si>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</si>
  <si>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</si>
  <si>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</si>
  <si>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</si>
  <si>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</si>
  <si>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</si>
  <si>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</si>
  <si>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</si>
  <si>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10/08/20 - VENCIMENTO 17/08/20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</si>
</sst>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1113692.4400000002</v>
      </c>
      <c r="C6" s="10">
        <v>1149579.01</v>
      </c>
      <c r="D6" s="10">
        <v>1367492.6</v>
      </c>
      <c r="E6" s="10">
        <v>754552.3799999999</v>
      </c>
      <c r="F6" s="10">
        <v>842090.13</v>
      </c>
      <c r="G6" s="10">
        <v>937199.44</v>
      </c>
      <c r="H6" s="10">
        <v>848415.3099999999</v>
      </c>
      <c r="I6" s="10">
        <v>1152130.3800000001</v>
      </c>
      <c r="J6" s="10">
        <v>438720.78</v>
      </c>
      <c r="K6" s="10">
        <f>SUM(B6:J6)</f>
        <v>8603872.469999999</v>
      </c>
      <c r="Q6"/>
      <c r="R6"/>
    </row>
    <row r="7" spans="1:18" ht="27" customHeight="1">
      <c r="A7" s="2" t="s">
        <v>4</v>
      </c>
      <c r="B7" s="19">
        <v>-110290.32</v>
      </c>
      <c r="C7" s="19">
        <v>-61643.96000000001</v>
      </c>
      <c r="D7" s="19">
        <v>-120752.41</v>
      </c>
      <c r="E7" s="19">
        <v>-87988.23999999999</v>
      </c>
      <c r="F7" s="19">
        <v>-43806.4</v>
      </c>
      <c r="G7" s="19">
        <v>-93709.16</v>
      </c>
      <c r="H7" s="19">
        <v>-39380.46</v>
      </c>
      <c r="I7" s="19">
        <v>-77706.53</v>
      </c>
      <c r="J7" s="19">
        <v>-24935.5</v>
      </c>
      <c r="K7" s="8">
        <f>SUM(B7:J7)</f>
        <v>-660212.9800000001</v>
      </c>
      <c r="Q7"/>
      <c r="R7"/>
    </row>
    <row r="8" spans="1:11" ht="27" customHeight="1">
      <c r="A8" s="6" t="s">
        <v>5</v>
      </c>
      <c r="B8" s="7">
        <f>B6+B7</f>
        <v>1003402.1200000001</v>
      </c>
      <c r="C8" s="7">
        <f aca="true" t="shared" si="0" ref="C8:J8">C6+C7</f>
        <v>1087935.05</v>
      </c>
      <c r="D8" s="7">
        <f t="shared" si="0"/>
        <v>1246740.1900000002</v>
      </c>
      <c r="E8" s="7">
        <f t="shared" si="0"/>
        <v>666564.1399999999</v>
      </c>
      <c r="F8" s="7">
        <f t="shared" si="0"/>
        <v>798283.73</v>
      </c>
      <c r="G8" s="7">
        <f t="shared" si="0"/>
        <v>843490.2799999999</v>
      </c>
      <c r="H8" s="7">
        <f t="shared" si="0"/>
        <v>809034.85</v>
      </c>
      <c r="I8" s="7">
        <f t="shared" si="0"/>
        <v>1074423.85</v>
      </c>
      <c r="J8" s="7">
        <f t="shared" si="0"/>
        <v>413785.28</v>
      </c>
      <c r="K8" s="7">
        <f>+K7+K6</f>
        <v>7943659.489999998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345025.95999999996</v>
      </c>
      <c r="C13" s="10">
        <v>357448.91</v>
      </c>
      <c r="D13" s="10">
        <v>1192872.7499999998</v>
      </c>
      <c r="E13" s="10">
        <v>950061.95</v>
      </c>
      <c r="F13" s="10">
        <v>929244.2</v>
      </c>
      <c r="G13" s="10">
        <v>556459.58</v>
      </c>
      <c r="H13" s="10">
        <v>288789.42999999993</v>
      </c>
      <c r="I13" s="10">
        <v>418463.44</v>
      </c>
      <c r="J13" s="10">
        <v>368917.58999999997</v>
      </c>
      <c r="K13" s="10">
        <v>609798.91</v>
      </c>
      <c r="L13" s="10">
        <f>SUM(B13:K13)</f>
        <v>6017082.72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-55669.84</v>
      </c>
      <c r="C14" s="8">
        <v>-22888.8</v>
      </c>
      <c r="D14" s="8">
        <v>-61745.2</v>
      </c>
      <c r="E14" s="8">
        <v>-62999.899999999994</v>
      </c>
      <c r="F14" s="8">
        <v>-52980.4</v>
      </c>
      <c r="G14" s="8">
        <v>-27931.2</v>
      </c>
      <c r="H14" s="8">
        <v>-27301.7</v>
      </c>
      <c r="I14" s="8">
        <v>-25843.96</v>
      </c>
      <c r="J14" s="8">
        <v>-13292.4</v>
      </c>
      <c r="K14" s="8">
        <v>-37294.4</v>
      </c>
      <c r="L14" s="8">
        <f>SUM(B14:K14)</f>
        <v>-387947.80000000005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289356.12</v>
      </c>
      <c r="C15" s="7">
        <f aca="true" t="shared" si="1" ref="C15:K15">C13+C14</f>
        <v>334560.11</v>
      </c>
      <c r="D15" s="7">
        <f t="shared" si="1"/>
        <v>1131127.5499999998</v>
      </c>
      <c r="E15" s="7">
        <f t="shared" si="1"/>
        <v>887062.0499999999</v>
      </c>
      <c r="F15" s="7">
        <f t="shared" si="1"/>
        <v>876263.7999999999</v>
      </c>
      <c r="G15" s="7">
        <f t="shared" si="1"/>
        <v>528528.38</v>
      </c>
      <c r="H15" s="7">
        <f t="shared" si="1"/>
        <v>261487.72999999992</v>
      </c>
      <c r="I15" s="7">
        <f t="shared" si="1"/>
        <v>392619.48</v>
      </c>
      <c r="J15" s="7">
        <f t="shared" si="1"/>
        <v>355625.18999999994</v>
      </c>
      <c r="K15" s="7">
        <f t="shared" si="1"/>
        <v>572504.51</v>
      </c>
      <c r="L15" s="7">
        <f>+L13+L14</f>
        <v>5629134.92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972980.7499999999</v>
      </c>
      <c r="C20" s="10">
        <v>749969.2999999999</v>
      </c>
      <c r="D20" s="10">
        <v>597129.0199999999</v>
      </c>
      <c r="E20" s="10">
        <v>184534.53</v>
      </c>
      <c r="F20" s="10">
        <v>681175.96</v>
      </c>
      <c r="G20" s="10">
        <v>961523.04</v>
      </c>
      <c r="H20" s="10">
        <v>187800.43000000002</v>
      </c>
      <c r="I20" s="10">
        <v>702345.2400000001</v>
      </c>
      <c r="J20" s="10">
        <v>700724.5700000002</v>
      </c>
      <c r="K20" s="10">
        <v>861020.01</v>
      </c>
      <c r="L20" s="10">
        <v>802964.94</v>
      </c>
      <c r="M20" s="10">
        <v>422271.44999999995</v>
      </c>
      <c r="N20" s="10">
        <v>230346.72</v>
      </c>
      <c r="O20" s="10">
        <f>SUM(B20:N20)</f>
        <v>8054785.959999999</v>
      </c>
    </row>
    <row r="21" spans="1:15" ht="27" customHeight="1">
      <c r="A21" s="2" t="s">
        <v>4</v>
      </c>
      <c r="B21" s="8">
        <v>-57798.4</v>
      </c>
      <c r="C21" s="8">
        <v>-51911.2</v>
      </c>
      <c r="D21" s="8">
        <v>-45416.8</v>
      </c>
      <c r="E21" s="8">
        <v>-8157.6</v>
      </c>
      <c r="F21" s="8">
        <v>-28674.8</v>
      </c>
      <c r="G21" s="8">
        <v>-48122.8</v>
      </c>
      <c r="H21" s="8">
        <v>-10018.8</v>
      </c>
      <c r="I21" s="8">
        <v>-47049.2</v>
      </c>
      <c r="J21" s="8">
        <v>-43067.2</v>
      </c>
      <c r="K21" s="8">
        <v>-39617.6</v>
      </c>
      <c r="L21" s="8">
        <v>-34566.4</v>
      </c>
      <c r="M21" s="8">
        <v>-14718</v>
      </c>
      <c r="N21" s="8">
        <v>-14291.2</v>
      </c>
      <c r="O21" s="8">
        <f>SUM(B21:N21)</f>
        <v>-443410.00000000006</v>
      </c>
    </row>
    <row r="22" spans="1:15" ht="27" customHeight="1">
      <c r="A22" s="6" t="s">
        <v>5</v>
      </c>
      <c r="B22" s="7">
        <f>+B20+B21</f>
        <v>915182.3499999999</v>
      </c>
      <c r="C22" s="7">
        <f>+C20+C21</f>
        <v>698058.1</v>
      </c>
      <c r="D22" s="7">
        <f aca="true" t="shared" si="2" ref="D22:O22">+D20+D21</f>
        <v>551712.2199999999</v>
      </c>
      <c r="E22" s="7">
        <f t="shared" si="2"/>
        <v>176376.93</v>
      </c>
      <c r="F22" s="7">
        <f t="shared" si="2"/>
        <v>652501.1599999999</v>
      </c>
      <c r="G22" s="7">
        <f t="shared" si="2"/>
        <v>913400.24</v>
      </c>
      <c r="H22" s="7">
        <f t="shared" si="2"/>
        <v>177781.63000000003</v>
      </c>
      <c r="I22" s="7">
        <f t="shared" si="2"/>
        <v>655296.0400000002</v>
      </c>
      <c r="J22" s="7">
        <f t="shared" si="2"/>
        <v>657657.3700000002</v>
      </c>
      <c r="K22" s="7">
        <f t="shared" si="2"/>
        <v>821402.41</v>
      </c>
      <c r="L22" s="7">
        <f t="shared" si="2"/>
        <v>768398.5399999999</v>
      </c>
      <c r="M22" s="7">
        <f t="shared" si="2"/>
        <v>407553.44999999995</v>
      </c>
      <c r="N22" s="7">
        <f t="shared" si="2"/>
        <v>216055.52</v>
      </c>
      <c r="O22" s="7">
        <f t="shared" si="2"/>
        <v>7611375.959999999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2020-08-17T17:34:46Z</dcterms:modified>
  <cp:category/>
  <cp:version/>
  <cp:contentType/>
  <cp:contentStatus/>
</cp:coreProperties>
</file>