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<sst xmlns="http://schemas.openxmlformats.org/spreadsheetml/2006/main" count="81" uniqueCount="63">
  <si>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</si>
  <si>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</si>
  <si>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</si>
  <si>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</si>
  <si>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</si>
  <si>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</si>
  <si>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</si>
  <si>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</si>
  <si>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</si>
  <si>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</si>
  <si>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</si>
  <si>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</si>
  <si>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</si>
  <si>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</si>
  <si>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</si>
  <si>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</si>
  <si>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</si>
  <si>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</si>
  <si>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</si>
  <si>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</si>
  <si>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</si>
  <si>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</si>
  <si>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</si>
  <si>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</si>
  <si>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</si>
  <si>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</si>
  <si>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</si>
  <si>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</si>
  <si>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</si>
  <si>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</si>
  <si>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</si>
  <si>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</si>
  <si>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</si>
  <si>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</si>
  <si>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</si>
  <si>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</si>
  <si>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</si>
  <si>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</si>
  <si>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</si>
  <si>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</si>
  <si>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</si>
  <si>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</si>
  <si>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</si>
  <si>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</si>
  <si>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</si>
  <si>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</si>
  <si>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</si>
  <si>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</si>
  <si>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</si>
  <si>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</si>
  <si>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</si>
  <si>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</si>
  <si>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</si>
  <si>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</si>
  <si>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</si>
  <si>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</si>
  <si>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</si>
  <si>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</si>
  <si>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</si>
  <si>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</si>
  <si>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</si>
  <si>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</si>
  <si>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09/08/20 - VENCIMENTO 14/08/20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</si>
</sst>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299273.99</v>
      </c>
      <c r="C6" s="10">
        <v>278955.58999999997</v>
      </c>
      <c r="D6" s="10">
        <v>371996.63</v>
      </c>
      <c r="E6" s="10">
        <v>183743.9</v>
      </c>
      <c r="F6" s="10">
        <v>273622.79</v>
      </c>
      <c r="G6" s="10">
        <v>319344.89999999997</v>
      </c>
      <c r="H6" s="10">
        <v>276757.02999999997</v>
      </c>
      <c r="I6" s="10">
        <v>354939.12999999995</v>
      </c>
      <c r="J6" s="10">
        <v>95165.52</v>
      </c>
      <c r="K6" s="10">
        <f>SUM(B6:J6)</f>
        <v>2453799.48</v>
      </c>
      <c r="Q6"/>
      <c r="R6"/>
    </row>
    <row r="7" spans="1:18" ht="27" customHeight="1">
      <c r="A7" s="2" t="s">
        <v>4</v>
      </c>
      <c r="B7" s="19">
        <v>-23900.8</v>
      </c>
      <c r="C7" s="19">
        <v>-22972.4</v>
      </c>
      <c r="D7" s="19">
        <v>-69917.42000000001</v>
      </c>
      <c r="E7" s="19">
        <v>-15202</v>
      </c>
      <c r="F7" s="19">
        <v>-19188.4</v>
      </c>
      <c r="G7" s="19">
        <v>-17217.2</v>
      </c>
      <c r="H7" s="19">
        <v>-15505.6</v>
      </c>
      <c r="I7" s="19">
        <v>-25405.6</v>
      </c>
      <c r="J7" s="19">
        <v>-12799.279999999999</v>
      </c>
      <c r="K7" s="8">
        <f>SUM(B7:J7)</f>
        <v>-222108.7</v>
      </c>
      <c r="Q7"/>
      <c r="R7"/>
    </row>
    <row r="8" spans="1:11" ht="27" customHeight="1">
      <c r="A8" s="6" t="s">
        <v>5</v>
      </c>
      <c r="B8" s="7">
        <f>B6+B7</f>
        <v>275373.19</v>
      </c>
      <c r="C8" s="7">
        <f aca="true" t="shared" si="0" ref="C8:J8">C6+C7</f>
        <v>255983.18999999997</v>
      </c>
      <c r="D8" s="7">
        <f t="shared" si="0"/>
        <v>302079.20999999996</v>
      </c>
      <c r="E8" s="7">
        <f t="shared" si="0"/>
        <v>168541.9</v>
      </c>
      <c r="F8" s="7">
        <f t="shared" si="0"/>
        <v>254434.38999999998</v>
      </c>
      <c r="G8" s="7">
        <f t="shared" si="0"/>
        <v>302127.69999999995</v>
      </c>
      <c r="H8" s="7">
        <f t="shared" si="0"/>
        <v>261251.42999999996</v>
      </c>
      <c r="I8" s="7">
        <f t="shared" si="0"/>
        <v>329533.52999999997</v>
      </c>
      <c r="J8" s="7">
        <f t="shared" si="0"/>
        <v>82366.24</v>
      </c>
      <c r="K8" s="7">
        <f>+K7+K6</f>
        <v>2231690.78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86921.64</v>
      </c>
      <c r="C13" s="10">
        <v>96687.63999999998</v>
      </c>
      <c r="D13" s="10">
        <v>331179.18</v>
      </c>
      <c r="E13" s="10">
        <v>308670.52999999997</v>
      </c>
      <c r="F13" s="10">
        <v>306432.62</v>
      </c>
      <c r="G13" s="10">
        <v>135576.21</v>
      </c>
      <c r="H13" s="10">
        <v>84122.72000000002</v>
      </c>
      <c r="I13" s="10">
        <v>123737.66</v>
      </c>
      <c r="J13" s="10">
        <v>92957.37000000001</v>
      </c>
      <c r="K13" s="10">
        <v>190527.47000000003</v>
      </c>
      <c r="L13" s="10">
        <f>SUM(B13:K13)</f>
        <v>1756813.0399999998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-45395.84</v>
      </c>
      <c r="C14" s="8">
        <v>-9741.6</v>
      </c>
      <c r="D14" s="8">
        <v>-26136</v>
      </c>
      <c r="E14" s="8">
        <v>-37497.5</v>
      </c>
      <c r="F14" s="8">
        <v>-31152</v>
      </c>
      <c r="G14" s="8">
        <v>-9983.6</v>
      </c>
      <c r="H14" s="8">
        <v>-19848.1</v>
      </c>
      <c r="I14" s="8">
        <v>-8065.2</v>
      </c>
      <c r="J14" s="8">
        <v>-3608</v>
      </c>
      <c r="K14" s="8">
        <v>-15730</v>
      </c>
      <c r="L14" s="8">
        <f>SUM(B14:K14)</f>
        <v>-207157.84000000003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41525.8</v>
      </c>
      <c r="C15" s="7">
        <f aca="true" t="shared" si="1" ref="C15:K15">C13+C14</f>
        <v>86946.03999999998</v>
      </c>
      <c r="D15" s="7">
        <f t="shared" si="1"/>
        <v>305043.18</v>
      </c>
      <c r="E15" s="7">
        <f t="shared" si="1"/>
        <v>271173.02999999997</v>
      </c>
      <c r="F15" s="7">
        <f t="shared" si="1"/>
        <v>275280.62</v>
      </c>
      <c r="G15" s="7">
        <f t="shared" si="1"/>
        <v>125592.60999999999</v>
      </c>
      <c r="H15" s="7">
        <f t="shared" si="1"/>
        <v>64274.62000000002</v>
      </c>
      <c r="I15" s="7">
        <f t="shared" si="1"/>
        <v>115672.46</v>
      </c>
      <c r="J15" s="7">
        <f t="shared" si="1"/>
        <v>89349.37000000001</v>
      </c>
      <c r="K15" s="7">
        <f t="shared" si="1"/>
        <v>174797.47000000003</v>
      </c>
      <c r="L15" s="7">
        <f>+L13+L14</f>
        <v>1549655.1999999997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380669.29</v>
      </c>
      <c r="C20" s="10">
        <v>269450.35</v>
      </c>
      <c r="D20" s="10">
        <v>227783.52000000002</v>
      </c>
      <c r="E20" s="10">
        <v>63175.87</v>
      </c>
      <c r="F20" s="10">
        <v>279149.94999999995</v>
      </c>
      <c r="G20" s="10">
        <v>221473.33999999997</v>
      </c>
      <c r="H20" s="10">
        <v>37898.04000000001</v>
      </c>
      <c r="I20" s="10">
        <v>242946.83000000002</v>
      </c>
      <c r="J20" s="10">
        <v>239665.88999999996</v>
      </c>
      <c r="K20" s="10">
        <v>347294.91</v>
      </c>
      <c r="L20" s="10">
        <v>337672.19</v>
      </c>
      <c r="M20" s="10">
        <v>147980.56</v>
      </c>
      <c r="N20" s="10">
        <v>69004.29</v>
      </c>
      <c r="O20" s="10">
        <f>SUM(B20:N20)</f>
        <v>2864165.03</v>
      </c>
    </row>
    <row r="21" spans="1:15" ht="27" customHeight="1">
      <c r="A21" s="2" t="s">
        <v>4</v>
      </c>
      <c r="B21" s="8">
        <v>-38733.2</v>
      </c>
      <c r="C21" s="8">
        <v>-28652.8</v>
      </c>
      <c r="D21" s="8">
        <v>-29136.8</v>
      </c>
      <c r="E21" s="8">
        <v>-3929.2</v>
      </c>
      <c r="F21" s="8">
        <v>-21234.4</v>
      </c>
      <c r="G21" s="8">
        <v>-19060.8</v>
      </c>
      <c r="H21" s="8">
        <v>-3709.2</v>
      </c>
      <c r="I21" s="8">
        <v>-26650.8</v>
      </c>
      <c r="J21" s="8">
        <v>-25555.2</v>
      </c>
      <c r="K21" s="8">
        <v>-26672.8</v>
      </c>
      <c r="L21" s="8">
        <v>-21973.6</v>
      </c>
      <c r="M21" s="8">
        <v>-6204</v>
      </c>
      <c r="N21" s="8">
        <v>-5016</v>
      </c>
      <c r="O21" s="8">
        <f>SUM(B21:N21)</f>
        <v>-256528.8</v>
      </c>
    </row>
    <row r="22" spans="1:15" ht="27" customHeight="1">
      <c r="A22" s="6" t="s">
        <v>5</v>
      </c>
      <c r="B22" s="7">
        <f>+B20+B21</f>
        <v>341936.08999999997</v>
      </c>
      <c r="C22" s="7">
        <f>+C20+C21</f>
        <v>240797.55</v>
      </c>
      <c r="D22" s="7">
        <f aca="true" t="shared" si="2" ref="D22:O22">+D20+D21</f>
        <v>198646.72000000003</v>
      </c>
      <c r="E22" s="7">
        <f t="shared" si="2"/>
        <v>59246.670000000006</v>
      </c>
      <c r="F22" s="7">
        <f t="shared" si="2"/>
        <v>257915.54999999996</v>
      </c>
      <c r="G22" s="7">
        <f t="shared" si="2"/>
        <v>202412.53999999998</v>
      </c>
      <c r="H22" s="7">
        <f t="shared" si="2"/>
        <v>34188.84000000001</v>
      </c>
      <c r="I22" s="7">
        <f t="shared" si="2"/>
        <v>216296.03000000003</v>
      </c>
      <c r="J22" s="7">
        <f t="shared" si="2"/>
        <v>214110.68999999994</v>
      </c>
      <c r="K22" s="7">
        <f t="shared" si="2"/>
        <v>320622.11</v>
      </c>
      <c r="L22" s="7">
        <f t="shared" si="2"/>
        <v>315698.59</v>
      </c>
      <c r="M22" s="7">
        <f t="shared" si="2"/>
        <v>141776.56</v>
      </c>
      <c r="N22" s="7">
        <f t="shared" si="2"/>
        <v>63988.28999999999</v>
      </c>
      <c r="O22" s="7">
        <f t="shared" si="2"/>
        <v>2607636.23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2020-08-14T12:21:13Z</dcterms:modified>
  <cp:category/>
  <cp:version/>
  <cp:contentType/>
  <cp:contentStatus/>
</cp:coreProperties>
</file>