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<sst xmlns="http://schemas.openxmlformats.org/spreadsheetml/2006/main" count="81" uniqueCount="63">
  <si>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</si>
  <si>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</si>
  <si>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</si>
  <si>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</si>
  <si>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</si>
  <si>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</si>
  <si>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</si>
  <si>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</si>
  <si>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</si>
  <si>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</si>
  <si>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</si>
  <si>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</si>
  <si>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</si>
  <si>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</si>
  <si>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</si>
  <si>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</si>
  <si>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</si>
  <si>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</si>
  <si>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</si>
  <si>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</si>
  <si>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</si>
  <si>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</si>
  <si>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</si>
  <si>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</si>
  <si>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</si>
  <si>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</si>
  <si>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</si>
  <si>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</si>
  <si>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</si>
  <si>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</si>
  <si>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</si>
  <si>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</si>
  <si>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</si>
  <si>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</si>
  <si>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</si>
  <si>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</si>
  <si>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</si>
  <si>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</si>
  <si>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</si>
  <si>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</si>
  <si>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</si>
  <si>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</si>
  <si>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</si>
  <si>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</si>
  <si>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</si>
  <si>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</si>
  <si>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</si>
  <si>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</si>
  <si>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</si>
  <si>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</si>
  <si>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</si>
  <si>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</si>
  <si>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</si>
  <si>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</si>
  <si>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</si>
  <si>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</si>
  <si>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</si>
  <si>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</si>
  <si>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</si>
  <si>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</si>
  <si>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</si>
  <si>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</si>
  <si>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08/08/20 - VENCIMENTO 14/08/20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</si>
</sst>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678371.6699999999</v>
      </c>
      <c r="C6" s="10">
        <v>685438.2</v>
      </c>
      <c r="D6" s="10">
        <v>884056.64</v>
      </c>
      <c r="E6" s="10">
        <v>438750.93000000005</v>
      </c>
      <c r="F6" s="10">
        <v>512432.68999999994</v>
      </c>
      <c r="G6" s="10">
        <v>660905.38</v>
      </c>
      <c r="H6" s="10">
        <v>575716.9199999999</v>
      </c>
      <c r="I6" s="10">
        <v>686676.23</v>
      </c>
      <c r="J6" s="10">
        <v>171305.64999999997</v>
      </c>
      <c r="K6" s="10">
        <f>SUM(B6:J6)</f>
        <v>5293654.3100000005</v>
      </c>
      <c r="Q6"/>
      <c r="R6"/>
    </row>
    <row r="7" spans="1:18" ht="27" customHeight="1">
      <c r="A7" s="2" t="s">
        <v>4</v>
      </c>
      <c r="B7" s="19">
        <v>-46556.4</v>
      </c>
      <c r="C7" s="19">
        <v>-49253.6</v>
      </c>
      <c r="D7" s="19">
        <v>-101197.02</v>
      </c>
      <c r="E7" s="19">
        <v>-31160.8</v>
      </c>
      <c r="F7" s="19">
        <v>-31213.6</v>
      </c>
      <c r="G7" s="19">
        <v>-28507.6</v>
      </c>
      <c r="H7" s="19">
        <v>-25524.4</v>
      </c>
      <c r="I7" s="19">
        <v>-46846.8</v>
      </c>
      <c r="J7" s="19">
        <v>-14924.48</v>
      </c>
      <c r="K7" s="8">
        <f>SUM(B7:J7)</f>
        <v>-375184.7</v>
      </c>
      <c r="Q7"/>
      <c r="R7"/>
    </row>
    <row r="8" spans="1:11" ht="27" customHeight="1">
      <c r="A8" s="6" t="s">
        <v>5</v>
      </c>
      <c r="B8" s="7">
        <f>B6+B7</f>
        <v>631815.2699999999</v>
      </c>
      <c r="C8" s="7">
        <f aca="true" t="shared" si="0" ref="C8:J8">C6+C7</f>
        <v>636184.6</v>
      </c>
      <c r="D8" s="7">
        <f t="shared" si="0"/>
        <v>782859.62</v>
      </c>
      <c r="E8" s="7">
        <f t="shared" si="0"/>
        <v>407590.13000000006</v>
      </c>
      <c r="F8" s="7">
        <f t="shared" si="0"/>
        <v>481219.08999999997</v>
      </c>
      <c r="G8" s="7">
        <f t="shared" si="0"/>
        <v>632397.78</v>
      </c>
      <c r="H8" s="7">
        <f t="shared" si="0"/>
        <v>550192.5199999999</v>
      </c>
      <c r="I8" s="7">
        <f t="shared" si="0"/>
        <v>639829.4299999999</v>
      </c>
      <c r="J8" s="7">
        <f t="shared" si="0"/>
        <v>156381.16999999995</v>
      </c>
      <c r="K8" s="7">
        <f>+K7+K6</f>
        <v>4918469.61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210784.62999999998</v>
      </c>
      <c r="C13" s="10">
        <v>215570.96000000002</v>
      </c>
      <c r="D13" s="10">
        <v>774807.38</v>
      </c>
      <c r="E13" s="10">
        <v>658418.62</v>
      </c>
      <c r="F13" s="10">
        <v>595691.5199999999</v>
      </c>
      <c r="G13" s="10">
        <v>297514.29999999993</v>
      </c>
      <c r="H13" s="10">
        <v>153963.19</v>
      </c>
      <c r="I13" s="10">
        <v>241397.83000000002</v>
      </c>
      <c r="J13" s="10">
        <v>178139.86</v>
      </c>
      <c r="K13" s="10">
        <v>353823.31</v>
      </c>
      <c r="L13" s="10">
        <f>SUM(B13:K13)</f>
        <v>3680111.5999999996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-53307.03999999999</v>
      </c>
      <c r="C14" s="8">
        <v>-18427.2</v>
      </c>
      <c r="D14" s="8">
        <v>-52426</v>
      </c>
      <c r="E14" s="8">
        <v>-59625.100000000006</v>
      </c>
      <c r="F14" s="8">
        <v>-44541.2</v>
      </c>
      <c r="G14" s="8">
        <v>-20856</v>
      </c>
      <c r="H14" s="8">
        <v>-23029.3</v>
      </c>
      <c r="I14" s="8">
        <v>-12848</v>
      </c>
      <c r="J14" s="8">
        <v>-7449.2</v>
      </c>
      <c r="K14" s="8">
        <v>-27953.2</v>
      </c>
      <c r="L14" s="8">
        <f>SUM(B14:K14)</f>
        <v>-320462.24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157477.58999999997</v>
      </c>
      <c r="C15" s="7">
        <f aca="true" t="shared" si="1" ref="C15:K15">C13+C14</f>
        <v>197143.76</v>
      </c>
      <c r="D15" s="7">
        <f t="shared" si="1"/>
        <v>722381.38</v>
      </c>
      <c r="E15" s="7">
        <f t="shared" si="1"/>
        <v>598793.52</v>
      </c>
      <c r="F15" s="7">
        <f t="shared" si="1"/>
        <v>551150.32</v>
      </c>
      <c r="G15" s="7">
        <f t="shared" si="1"/>
        <v>276658.29999999993</v>
      </c>
      <c r="H15" s="7">
        <f t="shared" si="1"/>
        <v>130933.89</v>
      </c>
      <c r="I15" s="7">
        <f t="shared" si="1"/>
        <v>228549.83000000002</v>
      </c>
      <c r="J15" s="7">
        <f t="shared" si="1"/>
        <v>170690.65999999997</v>
      </c>
      <c r="K15" s="7">
        <f t="shared" si="1"/>
        <v>325870.11</v>
      </c>
      <c r="L15" s="7">
        <f>+L13+L14</f>
        <v>3359649.3599999994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732382.75</v>
      </c>
      <c r="C20" s="10">
        <v>506679.72</v>
      </c>
      <c r="D20" s="10">
        <v>510713.93</v>
      </c>
      <c r="E20" s="10">
        <v>136519.63</v>
      </c>
      <c r="F20" s="10">
        <v>500699.6700000001</v>
      </c>
      <c r="G20" s="10">
        <v>546106.9600000001</v>
      </c>
      <c r="H20" s="10">
        <v>91122.84000000001</v>
      </c>
      <c r="I20" s="10">
        <v>530676.03</v>
      </c>
      <c r="J20" s="10">
        <v>497882.75</v>
      </c>
      <c r="K20" s="10">
        <v>619059.1799999999</v>
      </c>
      <c r="L20" s="10">
        <v>612030.55</v>
      </c>
      <c r="M20" s="10">
        <v>283795.36</v>
      </c>
      <c r="N20" s="10">
        <v>155973.49</v>
      </c>
      <c r="O20" s="10">
        <f>SUM(B20:N20)</f>
        <v>5723642.859999999</v>
      </c>
    </row>
    <row r="21" spans="1:15" ht="27" customHeight="1">
      <c r="A21" s="2" t="s">
        <v>4</v>
      </c>
      <c r="B21" s="8">
        <v>-58841.2</v>
      </c>
      <c r="C21" s="8">
        <v>-49504.4</v>
      </c>
      <c r="D21" s="8">
        <v>-48642</v>
      </c>
      <c r="E21" s="8">
        <v>-7981.6</v>
      </c>
      <c r="F21" s="8">
        <v>-28406.4</v>
      </c>
      <c r="G21" s="8">
        <v>-39054.4</v>
      </c>
      <c r="H21" s="8">
        <v>-8712</v>
      </c>
      <c r="I21" s="8">
        <v>-49148</v>
      </c>
      <c r="J21" s="8">
        <v>-39366.8</v>
      </c>
      <c r="K21" s="8">
        <v>-38297.6</v>
      </c>
      <c r="L21" s="8">
        <v>-34306.8</v>
      </c>
      <c r="M21" s="8">
        <v>-12821.6</v>
      </c>
      <c r="N21" s="8">
        <v>-11919.6</v>
      </c>
      <c r="O21" s="8">
        <f>SUM(B21:N21)</f>
        <v>-427002.3999999999</v>
      </c>
    </row>
    <row r="22" spans="1:15" ht="27" customHeight="1">
      <c r="A22" s="6" t="s">
        <v>5</v>
      </c>
      <c r="B22" s="7">
        <f>+B20+B21</f>
        <v>673541.55</v>
      </c>
      <c r="C22" s="7">
        <f>+C20+C21</f>
        <v>457175.31999999995</v>
      </c>
      <c r="D22" s="7">
        <f aca="true" t="shared" si="2" ref="D22:O22">+D20+D21</f>
        <v>462071.93</v>
      </c>
      <c r="E22" s="7">
        <f t="shared" si="2"/>
        <v>128538.03</v>
      </c>
      <c r="F22" s="7">
        <f t="shared" si="2"/>
        <v>472293.2700000001</v>
      </c>
      <c r="G22" s="7">
        <f t="shared" si="2"/>
        <v>507052.56000000006</v>
      </c>
      <c r="H22" s="7">
        <f t="shared" si="2"/>
        <v>82410.84000000001</v>
      </c>
      <c r="I22" s="7">
        <f t="shared" si="2"/>
        <v>481528.03</v>
      </c>
      <c r="J22" s="7">
        <f t="shared" si="2"/>
        <v>458515.95</v>
      </c>
      <c r="K22" s="7">
        <f t="shared" si="2"/>
        <v>580761.58</v>
      </c>
      <c r="L22" s="7">
        <f t="shared" si="2"/>
        <v>577723.75</v>
      </c>
      <c r="M22" s="7">
        <f t="shared" si="2"/>
        <v>270973.76</v>
      </c>
      <c r="N22" s="7">
        <f t="shared" si="2"/>
        <v>144053.88999999998</v>
      </c>
      <c r="O22" s="7">
        <f t="shared" si="2"/>
        <v>5296640.459999999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2020-08-14T12:20:04Z</dcterms:modified>
  <cp:category/>
  <cp:version/>
  <cp:contentType/>
  <cp:contentStatus/>
</cp:coreProperties>
</file>