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<sst xmlns="http://schemas.openxmlformats.org/spreadsheetml/2006/main" count="81" uniqueCount="63">
  <si>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</si>
  <si>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</si>
  <si>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</si>
  <si>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</si>
  <si>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</si>
  <si>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</si>
  <si>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</si>
  <si>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</si>
  <si>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</si>
  <si>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</si>
  <si>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</si>
  <si>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</si>
  <si>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</si>
  <si>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</si>
  <si>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</si>
  <si>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</si>
  <si>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</si>
  <si>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</si>
  <si>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</si>
  <si>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</si>
  <si>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</si>
  <si>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</si>
  <si>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</si>
  <si>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</si>
  <si>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</si>
  <si>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</si>
  <si>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</si>
  <si>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</si>
  <si>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</si>
  <si>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</si>
  <si>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</si>
  <si>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</si>
  <si>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</si>
  <si>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</si>
  <si>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</si>
  <si>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</si>
  <si>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</si>
  <si>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</si>
  <si>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</si>
  <si>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</si>
  <si>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</si>
  <si>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</si>
  <si>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</si>
  <si>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</si>
  <si>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</si>
  <si>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</si>
  <si>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</si>
  <si>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</si>
  <si>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</si>
  <si>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</si>
  <si>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</si>
  <si>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</si>
  <si>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</si>
  <si>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</si>
  <si>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</si>
  <si>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</si>
  <si>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</si>
  <si>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</si>
  <si>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</si>
  <si>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</si>
  <si>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</si>
  <si>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</si>
  <si>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07/08/20 - VENCIMENTO 14/08/20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</si>
</sst>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1127822.3200000003</v>
      </c>
      <c r="C6" s="10">
        <v>1155634.78</v>
      </c>
      <c r="D6" s="10">
        <v>1379656.0399999998</v>
      </c>
      <c r="E6" s="10">
        <v>758712.7599999999</v>
      </c>
      <c r="F6" s="10">
        <v>849638.46</v>
      </c>
      <c r="G6" s="10">
        <v>962403.3100000002</v>
      </c>
      <c r="H6" s="10">
        <v>855520.2899999999</v>
      </c>
      <c r="I6" s="10">
        <v>1157108.52</v>
      </c>
      <c r="J6" s="10">
        <v>438940.18000000005</v>
      </c>
      <c r="K6" s="10">
        <f>SUM(B6:J6)</f>
        <v>8685436.66</v>
      </c>
      <c r="Q6"/>
      <c r="R6"/>
    </row>
    <row r="7" spans="1:18" ht="27" customHeight="1">
      <c r="A7" s="2" t="s">
        <v>4</v>
      </c>
      <c r="B7" s="19">
        <v>-108282.92</v>
      </c>
      <c r="C7" s="19">
        <v>-63090.86</v>
      </c>
      <c r="D7" s="19">
        <v>-124172.25</v>
      </c>
      <c r="E7" s="19">
        <v>-622929.55</v>
      </c>
      <c r="F7" s="19">
        <v>-45918.4</v>
      </c>
      <c r="G7" s="19">
        <v>-101843.01999999999</v>
      </c>
      <c r="H7" s="19">
        <v>-40887.36</v>
      </c>
      <c r="I7" s="19">
        <v>-73565.45999999999</v>
      </c>
      <c r="J7" s="19">
        <v>-25400.6</v>
      </c>
      <c r="K7" s="8">
        <f>SUM(B7:J7)</f>
        <v>-1206090.4200000002</v>
      </c>
      <c r="Q7"/>
      <c r="R7"/>
    </row>
    <row r="8" spans="1:11" ht="27" customHeight="1">
      <c r="A8" s="6" t="s">
        <v>5</v>
      </c>
      <c r="B8" s="7">
        <f>B6+B7</f>
        <v>1019539.4000000003</v>
      </c>
      <c r="C8" s="7">
        <f aca="true" t="shared" si="0" ref="C8:J8">C6+C7</f>
        <v>1092543.92</v>
      </c>
      <c r="D8" s="7">
        <f t="shared" si="0"/>
        <v>1255483.7899999998</v>
      </c>
      <c r="E8" s="7">
        <f t="shared" si="0"/>
        <v>135783.20999999985</v>
      </c>
      <c r="F8" s="7">
        <f t="shared" si="0"/>
        <v>803720.0599999999</v>
      </c>
      <c r="G8" s="7">
        <f t="shared" si="0"/>
        <v>860560.2900000002</v>
      </c>
      <c r="H8" s="7">
        <f t="shared" si="0"/>
        <v>814632.9299999999</v>
      </c>
      <c r="I8" s="7">
        <f t="shared" si="0"/>
        <v>1083543.06</v>
      </c>
      <c r="J8" s="7">
        <f t="shared" si="0"/>
        <v>413539.5800000001</v>
      </c>
      <c r="K8" s="7">
        <f>+K7+K6</f>
        <v>7479346.24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347420.93</v>
      </c>
      <c r="C13" s="10">
        <v>359780.42</v>
      </c>
      <c r="D13" s="10">
        <v>1204483.0399999998</v>
      </c>
      <c r="E13" s="10">
        <v>962821.8800000001</v>
      </c>
      <c r="F13" s="10">
        <v>936501.1499999999</v>
      </c>
      <c r="G13" s="10">
        <v>560915.85</v>
      </c>
      <c r="H13" s="10">
        <v>290421.67999999993</v>
      </c>
      <c r="I13" s="10">
        <v>419140.46</v>
      </c>
      <c r="J13" s="10">
        <v>371525.85</v>
      </c>
      <c r="K13" s="10">
        <v>614408.79</v>
      </c>
      <c r="L13" s="10">
        <f>SUM(B13:K13)</f>
        <v>6067420.049999999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-56369.439999999995</v>
      </c>
      <c r="C14" s="8">
        <v>-24156</v>
      </c>
      <c r="D14" s="8">
        <v>-64389.6</v>
      </c>
      <c r="E14" s="8">
        <v>-66361.5</v>
      </c>
      <c r="F14" s="8">
        <v>-54687.6</v>
      </c>
      <c r="G14" s="8">
        <v>-406140</v>
      </c>
      <c r="H14" s="8">
        <v>-27499.7</v>
      </c>
      <c r="I14" s="8">
        <v>-26351.17</v>
      </c>
      <c r="J14" s="8">
        <v>-14146</v>
      </c>
      <c r="K14" s="8">
        <v>-40268.8</v>
      </c>
      <c r="L14" s="8">
        <f>SUM(B14:K14)</f>
        <v>-780369.81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291051.49</v>
      </c>
      <c r="C15" s="7">
        <f aca="true" t="shared" si="1" ref="C15:K15">C13+C14</f>
        <v>335624.42</v>
      </c>
      <c r="D15" s="7">
        <f t="shared" si="1"/>
        <v>1140093.4399999997</v>
      </c>
      <c r="E15" s="7">
        <f t="shared" si="1"/>
        <v>896460.3800000001</v>
      </c>
      <c r="F15" s="7">
        <f t="shared" si="1"/>
        <v>881813.5499999999</v>
      </c>
      <c r="G15" s="7">
        <f t="shared" si="1"/>
        <v>154775.84999999998</v>
      </c>
      <c r="H15" s="7">
        <f t="shared" si="1"/>
        <v>262921.9799999999</v>
      </c>
      <c r="I15" s="7">
        <f t="shared" si="1"/>
        <v>392789.29000000004</v>
      </c>
      <c r="J15" s="7">
        <f t="shared" si="1"/>
        <v>357379.85</v>
      </c>
      <c r="K15" s="7">
        <f t="shared" si="1"/>
        <v>574139.99</v>
      </c>
      <c r="L15" s="7">
        <f>+L13+L14</f>
        <v>5287050.239999998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988799.2400000001</v>
      </c>
      <c r="C20" s="10">
        <v>767281.4099999999</v>
      </c>
      <c r="D20" s="10">
        <v>636202.68</v>
      </c>
      <c r="E20" s="10">
        <v>185488.00999999998</v>
      </c>
      <c r="F20" s="10">
        <v>638821.87</v>
      </c>
      <c r="G20" s="10">
        <v>903833.03</v>
      </c>
      <c r="H20" s="10">
        <v>181830.18</v>
      </c>
      <c r="I20" s="10">
        <v>690212.16</v>
      </c>
      <c r="J20" s="10">
        <v>708852.5</v>
      </c>
      <c r="K20" s="10">
        <v>872401.33</v>
      </c>
      <c r="L20" s="10">
        <v>807467.99</v>
      </c>
      <c r="M20" s="10">
        <v>419886.01</v>
      </c>
      <c r="N20" s="10">
        <v>238688.85</v>
      </c>
      <c r="O20" s="10">
        <f>SUM(B20:N20)</f>
        <v>8039765.26</v>
      </c>
    </row>
    <row r="21" spans="1:15" ht="27" customHeight="1">
      <c r="A21" s="2" t="s">
        <v>4</v>
      </c>
      <c r="B21" s="8">
        <v>-61556</v>
      </c>
      <c r="C21" s="8">
        <v>-53930.8</v>
      </c>
      <c r="D21" s="8">
        <v>-46912.8</v>
      </c>
      <c r="E21" s="8">
        <v>-8122.4</v>
      </c>
      <c r="F21" s="8">
        <v>-30584.4</v>
      </c>
      <c r="G21" s="8">
        <v>-48554</v>
      </c>
      <c r="H21" s="8">
        <v>-10384</v>
      </c>
      <c r="I21" s="8">
        <v>-52351.2</v>
      </c>
      <c r="J21" s="8">
        <v>-44651.2</v>
      </c>
      <c r="K21" s="8">
        <v>-40128</v>
      </c>
      <c r="L21" s="8">
        <v>-35178</v>
      </c>
      <c r="M21" s="8">
        <v>-16077.6</v>
      </c>
      <c r="N21" s="8">
        <v>-15408.8</v>
      </c>
      <c r="O21" s="8">
        <f>SUM(B21:N21)</f>
        <v>-463839.19999999995</v>
      </c>
    </row>
    <row r="22" spans="1:15" ht="27" customHeight="1">
      <c r="A22" s="6" t="s">
        <v>5</v>
      </c>
      <c r="B22" s="7">
        <f>+B20+B21</f>
        <v>927243.2400000001</v>
      </c>
      <c r="C22" s="7">
        <f>+C20+C21</f>
        <v>713350.6099999999</v>
      </c>
      <c r="D22" s="7">
        <f aca="true" t="shared" si="2" ref="D22:O22">+D20+D21</f>
        <v>589289.88</v>
      </c>
      <c r="E22" s="7">
        <f t="shared" si="2"/>
        <v>177365.61</v>
      </c>
      <c r="F22" s="7">
        <f t="shared" si="2"/>
        <v>608237.47</v>
      </c>
      <c r="G22" s="7">
        <f t="shared" si="2"/>
        <v>855279.03</v>
      </c>
      <c r="H22" s="7">
        <f t="shared" si="2"/>
        <v>171446.18</v>
      </c>
      <c r="I22" s="7">
        <f t="shared" si="2"/>
        <v>637860.9600000001</v>
      </c>
      <c r="J22" s="7">
        <f t="shared" si="2"/>
        <v>664201.3</v>
      </c>
      <c r="K22" s="7">
        <f t="shared" si="2"/>
        <v>832273.33</v>
      </c>
      <c r="L22" s="7">
        <f t="shared" si="2"/>
        <v>772289.99</v>
      </c>
      <c r="M22" s="7">
        <f t="shared" si="2"/>
        <v>403808.41000000003</v>
      </c>
      <c r="N22" s="7">
        <f t="shared" si="2"/>
        <v>223280.05000000002</v>
      </c>
      <c r="O22" s="7">
        <f t="shared" si="2"/>
        <v>7575926.06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2020-08-14T12:18:22Z</dcterms:modified>
  <cp:category/>
  <cp:version/>
  <cp:contentType/>
  <cp:contentStatus/>
</cp:coreProperties>
</file>