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<sst xmlns="http://schemas.openxmlformats.org/spreadsheetml/2006/main" count="81" uniqueCount="63">
  <si>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</si>
  <si>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</si>
  <si>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</si>
  <si>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</si>
  <si>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</si>
  <si>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</si>
  <si>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</si>
  <si>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</si>
  <si>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</si>
  <si>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</si>
  <si>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</si>
  <si>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</si>
  <si>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</si>
  <si>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</si>
  <si>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</si>
  <si>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</si>
  <si>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</si>
  <si>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</si>
  <si>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</si>
  <si>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</si>
  <si>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</si>
  <si>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</si>
  <si>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</si>
  <si>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</si>
  <si>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</si>
  <si>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</si>
  <si>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</si>
  <si>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</si>
  <si>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</si>
  <si>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</si>
  <si>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</si>
  <si>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</si>
  <si>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</si>
  <si>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</si>
  <si>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</si>
  <si>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</si>
  <si>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</si>
  <si>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</si>
  <si>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</si>
  <si>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</si>
  <si>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</si>
  <si>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</si>
  <si>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</si>
  <si>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</si>
  <si>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</si>
  <si>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</si>
  <si>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</si>
  <si>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</si>
  <si>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</si>
  <si>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</si>
  <si>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</si>
  <si>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</si>
  <si>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</si>
  <si>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</si>
  <si>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</si>
  <si>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</si>
  <si>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</si>
  <si>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</si>
  <si>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</si>
  <si>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</si>
  <si>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</si>
  <si>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</si>
  <si>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06/08/20 - VENCIMENTO 13/08/20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</si>
</sst>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1121951.37</v>
      </c>
      <c r="C6" s="10">
        <v>1160831.3299999998</v>
      </c>
      <c r="D6" s="10">
        <v>1395660.93</v>
      </c>
      <c r="E6" s="10">
        <v>764621.1000000001</v>
      </c>
      <c r="F6" s="10">
        <v>852233.27</v>
      </c>
      <c r="G6" s="10">
        <v>972044.38</v>
      </c>
      <c r="H6" s="10">
        <v>864526.4400000001</v>
      </c>
      <c r="I6" s="10">
        <v>1164214.01</v>
      </c>
      <c r="J6" s="10">
        <v>439694.14</v>
      </c>
      <c r="K6" s="10">
        <f>SUM(B6:J6)</f>
        <v>8735776.97</v>
      </c>
      <c r="Q6"/>
      <c r="R6"/>
    </row>
    <row r="7" spans="1:18" ht="27" customHeight="1">
      <c r="A7" s="2" t="s">
        <v>4</v>
      </c>
      <c r="B7" s="19">
        <v>-113086.7</v>
      </c>
      <c r="C7" s="19">
        <v>-57321.07</v>
      </c>
      <c r="D7" s="19">
        <v>-119805.27000000002</v>
      </c>
      <c r="E7" s="19">
        <v>2036586.07</v>
      </c>
      <c r="F7" s="19">
        <v>-40581.2</v>
      </c>
      <c r="G7" s="19">
        <v>-101209.76</v>
      </c>
      <c r="H7" s="19">
        <v>-39756.17</v>
      </c>
      <c r="I7" s="19">
        <v>-79716.98999999999</v>
      </c>
      <c r="J7" s="19">
        <v>-26058.989999999998</v>
      </c>
      <c r="K7" s="8">
        <f>SUM(B7:J7)</f>
        <v>1459049.9200000002</v>
      </c>
      <c r="Q7"/>
      <c r="R7"/>
    </row>
    <row r="8" spans="1:11" ht="27" customHeight="1">
      <c r="A8" s="6" t="s">
        <v>5</v>
      </c>
      <c r="B8" s="7">
        <f>B6+B7</f>
        <v>1008864.6700000002</v>
      </c>
      <c r="C8" s="7">
        <f aca="true" t="shared" si="0" ref="C8:J8">C6+C7</f>
        <v>1103510.2599999998</v>
      </c>
      <c r="D8" s="7">
        <f t="shared" si="0"/>
        <v>1275855.66</v>
      </c>
      <c r="E8" s="7">
        <f t="shared" si="0"/>
        <v>2801207.17</v>
      </c>
      <c r="F8" s="7">
        <f t="shared" si="0"/>
        <v>811652.0700000001</v>
      </c>
      <c r="G8" s="7">
        <f t="shared" si="0"/>
        <v>870834.62</v>
      </c>
      <c r="H8" s="7">
        <f t="shared" si="0"/>
        <v>824770.27</v>
      </c>
      <c r="I8" s="7">
        <f t="shared" si="0"/>
        <v>1084497.02</v>
      </c>
      <c r="J8" s="7">
        <f t="shared" si="0"/>
        <v>413635.15</v>
      </c>
      <c r="K8" s="7">
        <f>+K7+K6</f>
        <v>10194826.89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351409.23</v>
      </c>
      <c r="C13" s="10">
        <v>358345.72</v>
      </c>
      <c r="D13" s="10">
        <v>1212861.9299999997</v>
      </c>
      <c r="E13" s="10">
        <v>973314.73</v>
      </c>
      <c r="F13" s="10">
        <v>938018.42</v>
      </c>
      <c r="G13" s="10">
        <v>563389.64</v>
      </c>
      <c r="H13" s="10">
        <v>292230.16</v>
      </c>
      <c r="I13" s="10">
        <v>424303.33999999997</v>
      </c>
      <c r="J13" s="10">
        <v>373732.01</v>
      </c>
      <c r="K13" s="10">
        <v>617615.3200000001</v>
      </c>
      <c r="L13" s="10">
        <f>SUM(B13:K13)</f>
        <v>6105220.499999999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-55009.84</v>
      </c>
      <c r="C14" s="8">
        <v>-21626</v>
      </c>
      <c r="D14" s="8">
        <v>-57186.8</v>
      </c>
      <c r="E14" s="8">
        <v>-60025.5</v>
      </c>
      <c r="F14" s="8">
        <v>-47744.4</v>
      </c>
      <c r="G14" s="8">
        <v>1647192</v>
      </c>
      <c r="H14" s="8">
        <v>-26602.1</v>
      </c>
      <c r="I14" s="8">
        <v>-26897.449999999997</v>
      </c>
      <c r="J14" s="8">
        <v>-13657.6</v>
      </c>
      <c r="K14" s="8">
        <v>-34377.2</v>
      </c>
      <c r="L14" s="8">
        <f>SUM(B14:K14)</f>
        <v>1304065.1099999999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296399.39</v>
      </c>
      <c r="C15" s="7">
        <f aca="true" t="shared" si="1" ref="C15:K15">C13+C14</f>
        <v>336719.72</v>
      </c>
      <c r="D15" s="7">
        <f t="shared" si="1"/>
        <v>1155675.1299999997</v>
      </c>
      <c r="E15" s="7">
        <f t="shared" si="1"/>
        <v>913289.23</v>
      </c>
      <c r="F15" s="7">
        <f t="shared" si="1"/>
        <v>890274.02</v>
      </c>
      <c r="G15" s="7">
        <f t="shared" si="1"/>
        <v>2210581.64</v>
      </c>
      <c r="H15" s="7">
        <f t="shared" si="1"/>
        <v>265628.06</v>
      </c>
      <c r="I15" s="7">
        <f t="shared" si="1"/>
        <v>397405.88999999996</v>
      </c>
      <c r="J15" s="7">
        <f t="shared" si="1"/>
        <v>360074.41000000003</v>
      </c>
      <c r="K15" s="7">
        <f t="shared" si="1"/>
        <v>583238.1200000001</v>
      </c>
      <c r="L15" s="7">
        <f>+L13+L14</f>
        <v>7409285.609999999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999969.05</v>
      </c>
      <c r="C20" s="10">
        <v>773141.15</v>
      </c>
      <c r="D20" s="10">
        <v>642819.1199999999</v>
      </c>
      <c r="E20" s="10">
        <v>189371.94999999998</v>
      </c>
      <c r="F20" s="10">
        <v>722769.63</v>
      </c>
      <c r="G20" s="10">
        <v>958273.5000000001</v>
      </c>
      <c r="H20" s="10">
        <v>179410.51000000004</v>
      </c>
      <c r="I20" s="10">
        <v>760953.58</v>
      </c>
      <c r="J20" s="10">
        <v>720489.7599999999</v>
      </c>
      <c r="K20" s="10">
        <v>879829.0499999999</v>
      </c>
      <c r="L20" s="10">
        <v>826282.69</v>
      </c>
      <c r="M20" s="10">
        <v>424017.05000000005</v>
      </c>
      <c r="N20" s="10">
        <v>235175.02</v>
      </c>
      <c r="O20" s="10">
        <f>SUM(B20:N20)</f>
        <v>8312502.06</v>
      </c>
    </row>
    <row r="21" spans="1:15" ht="27" customHeight="1">
      <c r="A21" s="2" t="s">
        <v>4</v>
      </c>
      <c r="B21" s="8">
        <v>-53983.6</v>
      </c>
      <c r="C21" s="8">
        <v>-47036</v>
      </c>
      <c r="D21" s="8">
        <v>-37809.2</v>
      </c>
      <c r="E21" s="8">
        <v>-7044.4</v>
      </c>
      <c r="F21" s="8">
        <v>-26197.6</v>
      </c>
      <c r="G21" s="8">
        <v>-40559.2</v>
      </c>
      <c r="H21" s="8">
        <v>-9319.2</v>
      </c>
      <c r="I21" s="8">
        <v>-46389.2</v>
      </c>
      <c r="J21" s="8">
        <v>-39740.8</v>
      </c>
      <c r="K21" s="8">
        <v>-35886.4</v>
      </c>
      <c r="L21" s="8">
        <v>-30135.6</v>
      </c>
      <c r="M21" s="8">
        <v>-13662</v>
      </c>
      <c r="N21" s="8">
        <v>-13534.4</v>
      </c>
      <c r="O21" s="8">
        <f>SUM(B21:N21)</f>
        <v>-401297.60000000003</v>
      </c>
    </row>
    <row r="22" spans="1:15" ht="27" customHeight="1">
      <c r="A22" s="6" t="s">
        <v>5</v>
      </c>
      <c r="B22" s="7">
        <f>+B20+B21</f>
        <v>945985.4500000001</v>
      </c>
      <c r="C22" s="7">
        <f>+C20+C21</f>
        <v>726105.15</v>
      </c>
      <c r="D22" s="7">
        <f aca="true" t="shared" si="2" ref="D22:O22">+D20+D21</f>
        <v>605009.9199999999</v>
      </c>
      <c r="E22" s="7">
        <f t="shared" si="2"/>
        <v>182327.55</v>
      </c>
      <c r="F22" s="7">
        <f t="shared" si="2"/>
        <v>696572.03</v>
      </c>
      <c r="G22" s="7">
        <f t="shared" si="2"/>
        <v>917714.3000000002</v>
      </c>
      <c r="H22" s="7">
        <f t="shared" si="2"/>
        <v>170091.31000000003</v>
      </c>
      <c r="I22" s="7">
        <f t="shared" si="2"/>
        <v>714564.38</v>
      </c>
      <c r="J22" s="7">
        <f t="shared" si="2"/>
        <v>680748.9599999998</v>
      </c>
      <c r="K22" s="7">
        <f t="shared" si="2"/>
        <v>843942.6499999999</v>
      </c>
      <c r="L22" s="7">
        <f t="shared" si="2"/>
        <v>796147.09</v>
      </c>
      <c r="M22" s="7">
        <f t="shared" si="2"/>
        <v>410355.05000000005</v>
      </c>
      <c r="N22" s="7">
        <f t="shared" si="2"/>
        <v>221640.62</v>
      </c>
      <c r="O22" s="7">
        <f t="shared" si="2"/>
        <v>7911204.46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2020-08-13T12:34:22Z</dcterms:modified>
  <cp:category/>
  <cp:version/>
  <cp:contentType/>
  <cp:contentStatus/>
</cp:coreProperties>
</file>