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<sst xmlns="http://schemas.openxmlformats.org/spreadsheetml/2006/main" count="81" uniqueCount="63">
  <si>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</si>
  <si>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</si>
  <si>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</si>
  <si>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</si>
  <si>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</si>
  <si>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</si>
  <si>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</si>
  <si>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</si>
  <si>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</si>
  <si>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</si>
  <si>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</si>
  <si>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</si>
  <si>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</si>
  <si>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</si>
  <si>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</si>
  <si>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</si>
  <si>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</si>
  <si>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</si>
  <si>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</si>
  <si>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</si>
  <si>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</si>
  <si>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</si>
  <si>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</si>
  <si>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</si>
  <si>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</si>
  <si>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</si>
  <si>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</si>
  <si>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</si>
  <si>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</si>
  <si>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</si>
  <si>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</si>
  <si>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</si>
  <si>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</si>
  <si>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</si>
  <si>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</si>
  <si>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</si>
  <si>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</si>
  <si>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</si>
  <si>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</si>
  <si>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</si>
  <si>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</si>
  <si>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</si>
  <si>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</si>
  <si>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</si>
  <si>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</si>
  <si>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</si>
  <si>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</si>
  <si>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</si>
  <si>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</si>
  <si>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</si>
  <si>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</si>
  <si>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</si>
  <si>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</si>
  <si>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</si>
  <si>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</si>
  <si>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</si>
  <si>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</si>
  <si>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</si>
  <si>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</si>
  <si>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</si>
  <si>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</si>
  <si>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</si>
  <si>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03/08/20 - VENCIMENTO 10/08/20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</si>
</sst>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4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1117890.5000000002</v>
      </c>
      <c r="C6" s="10">
        <v>1154665.2399999998</v>
      </c>
      <c r="D6" s="10">
        <v>1382335.98</v>
      </c>
      <c r="E6" s="10">
        <v>760398.59</v>
      </c>
      <c r="F6" s="10">
        <v>847632.05</v>
      </c>
      <c r="G6" s="10">
        <v>964494.4899999999</v>
      </c>
      <c r="H6" s="10">
        <v>857438.85</v>
      </c>
      <c r="I6" s="10">
        <v>1147499.7699999998</v>
      </c>
      <c r="J6" s="10">
        <v>437201.68</v>
      </c>
      <c r="K6" s="10">
        <f>SUM(B6:J6)</f>
        <v>8669557.15</v>
      </c>
      <c r="Q6"/>
      <c r="R6"/>
    </row>
    <row r="7" spans="1:18" ht="27" customHeight="1">
      <c r="A7" s="2" t="s">
        <v>4</v>
      </c>
      <c r="B7" s="19">
        <v>-121139.67000000001</v>
      </c>
      <c r="C7" s="19">
        <v>-60972.95</v>
      </c>
      <c r="D7" s="19">
        <v>-125102.66</v>
      </c>
      <c r="E7" s="19">
        <v>-104155.35</v>
      </c>
      <c r="F7" s="19">
        <v>-42847.2</v>
      </c>
      <c r="G7" s="19">
        <v>-121686.87000000001</v>
      </c>
      <c r="H7" s="19">
        <v>-41909.54</v>
      </c>
      <c r="I7" s="19">
        <v>-81160.38</v>
      </c>
      <c r="J7" s="19">
        <v>-26293.199999999997</v>
      </c>
      <c r="K7" s="8">
        <f>SUM(B7:J7)</f>
        <v>-725267.8200000001</v>
      </c>
      <c r="Q7"/>
      <c r="R7"/>
    </row>
    <row r="8" spans="1:11" ht="27" customHeight="1">
      <c r="A8" s="6" t="s">
        <v>5</v>
      </c>
      <c r="B8" s="7">
        <f>B6+B7</f>
        <v>996750.8300000002</v>
      </c>
      <c r="C8" s="7">
        <f aca="true" t="shared" si="0" ref="C8:J8">C6+C7</f>
        <v>1093692.2899999998</v>
      </c>
      <c r="D8" s="7">
        <f t="shared" si="0"/>
        <v>1257233.32</v>
      </c>
      <c r="E8" s="7">
        <f t="shared" si="0"/>
        <v>656243.24</v>
      </c>
      <c r="F8" s="7">
        <f t="shared" si="0"/>
        <v>804784.8500000001</v>
      </c>
      <c r="G8" s="7">
        <f t="shared" si="0"/>
        <v>842807.6199999999</v>
      </c>
      <c r="H8" s="7">
        <f t="shared" si="0"/>
        <v>815529.3099999999</v>
      </c>
      <c r="I8" s="7">
        <f t="shared" si="0"/>
        <v>1066339.3899999997</v>
      </c>
      <c r="J8" s="7">
        <f t="shared" si="0"/>
        <v>410908.48</v>
      </c>
      <c r="K8" s="7">
        <f>+K7+K6</f>
        <v>7944289.33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347606.01999999996</v>
      </c>
      <c r="C13" s="10">
        <v>354822.86999999994</v>
      </c>
      <c r="D13" s="10">
        <v>1204018.68</v>
      </c>
      <c r="E13" s="10">
        <v>959913.6000000001</v>
      </c>
      <c r="F13" s="10">
        <v>928378.74</v>
      </c>
      <c r="G13" s="10">
        <v>558802.09</v>
      </c>
      <c r="H13" s="10">
        <v>289096.4199999999</v>
      </c>
      <c r="I13" s="10">
        <v>421504.4</v>
      </c>
      <c r="J13" s="10">
        <v>369404.31999999995</v>
      </c>
      <c r="K13" s="10">
        <v>614817.86</v>
      </c>
      <c r="L13" s="10">
        <f>SUM(B13:K13)</f>
        <v>6048365.000000001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-55705.03999999999</v>
      </c>
      <c r="C14" s="8">
        <v>-22268.4</v>
      </c>
      <c r="D14" s="8">
        <v>-59012.8</v>
      </c>
      <c r="E14" s="8">
        <v>-61292.7</v>
      </c>
      <c r="F14" s="8">
        <v>-50947.6</v>
      </c>
      <c r="G14" s="8">
        <v>-27170</v>
      </c>
      <c r="H14" s="8">
        <v>-26575.7</v>
      </c>
      <c r="I14" s="8">
        <v>-27814.519999999997</v>
      </c>
      <c r="J14" s="8">
        <v>-12790.8</v>
      </c>
      <c r="K14" s="8">
        <v>-36480.4</v>
      </c>
      <c r="L14" s="8">
        <f>SUM(B14:K14)</f>
        <v>-380057.9600000001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291900.98</v>
      </c>
      <c r="C15" s="7">
        <f aca="true" t="shared" si="1" ref="C15:K15">C13+C14</f>
        <v>332554.4699999999</v>
      </c>
      <c r="D15" s="7">
        <f t="shared" si="1"/>
        <v>1145005.88</v>
      </c>
      <c r="E15" s="7">
        <f t="shared" si="1"/>
        <v>898620.9000000001</v>
      </c>
      <c r="F15" s="7">
        <f t="shared" si="1"/>
        <v>877431.14</v>
      </c>
      <c r="G15" s="7">
        <f t="shared" si="1"/>
        <v>531632.09</v>
      </c>
      <c r="H15" s="7">
        <f t="shared" si="1"/>
        <v>262520.7199999999</v>
      </c>
      <c r="I15" s="7">
        <f t="shared" si="1"/>
        <v>393689.88</v>
      </c>
      <c r="J15" s="7">
        <f t="shared" si="1"/>
        <v>356613.51999999996</v>
      </c>
      <c r="K15" s="7">
        <f t="shared" si="1"/>
        <v>578337.46</v>
      </c>
      <c r="L15" s="7">
        <f>+L13+L14</f>
        <v>5668307.040000001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982547.85</v>
      </c>
      <c r="C20" s="10">
        <v>762621.1</v>
      </c>
      <c r="D20" s="10">
        <v>619625.34</v>
      </c>
      <c r="E20" s="10">
        <v>185179.43</v>
      </c>
      <c r="F20" s="10">
        <v>696189.05</v>
      </c>
      <c r="G20" s="10">
        <v>936555.4700000001</v>
      </c>
      <c r="H20" s="10">
        <v>185824.93</v>
      </c>
      <c r="I20" s="10">
        <v>720955.7</v>
      </c>
      <c r="J20" s="10">
        <v>707485.8500000001</v>
      </c>
      <c r="K20" s="10">
        <v>869209.1599999999</v>
      </c>
      <c r="L20" s="10">
        <v>816334.79</v>
      </c>
      <c r="M20" s="10">
        <v>406214.33</v>
      </c>
      <c r="N20" s="10">
        <v>234859.29</v>
      </c>
      <c r="O20" s="10">
        <f>SUM(B20:N20)</f>
        <v>8123602.290000001</v>
      </c>
    </row>
    <row r="21" spans="1:15" ht="27" customHeight="1">
      <c r="A21" s="2" t="s">
        <v>4</v>
      </c>
      <c r="B21" s="8">
        <v>-52201.6</v>
      </c>
      <c r="C21" s="8">
        <v>-50164.4</v>
      </c>
      <c r="D21" s="8">
        <v>-41879.2</v>
      </c>
      <c r="E21" s="8">
        <v>-7598.8</v>
      </c>
      <c r="F21" s="8">
        <v>-28243.6</v>
      </c>
      <c r="G21" s="8">
        <v>-42842.8</v>
      </c>
      <c r="H21" s="8">
        <v>-9050.8</v>
      </c>
      <c r="I21" s="8">
        <v>-48078.8</v>
      </c>
      <c r="J21" s="8">
        <v>-39947.6</v>
      </c>
      <c r="K21" s="8">
        <v>-37096.4</v>
      </c>
      <c r="L21" s="8">
        <v>-32538</v>
      </c>
      <c r="M21" s="8">
        <v>-14132.8</v>
      </c>
      <c r="N21" s="8">
        <v>-13450.8</v>
      </c>
      <c r="O21" s="8">
        <f>SUM(B21:N21)</f>
        <v>-417225.6</v>
      </c>
    </row>
    <row r="22" spans="1:15" ht="27" customHeight="1">
      <c r="A22" s="6" t="s">
        <v>5</v>
      </c>
      <c r="B22" s="7">
        <f>+B20+B21</f>
        <v>930346.25</v>
      </c>
      <c r="C22" s="7">
        <f>+C20+C21</f>
        <v>712456.7</v>
      </c>
      <c r="D22" s="7">
        <f aca="true" t="shared" si="2" ref="D22:O22">+D20+D21</f>
        <v>577746.14</v>
      </c>
      <c r="E22" s="7">
        <f t="shared" si="2"/>
        <v>177580.63</v>
      </c>
      <c r="F22" s="7">
        <f t="shared" si="2"/>
        <v>667945.4500000001</v>
      </c>
      <c r="G22" s="7">
        <f t="shared" si="2"/>
        <v>893712.67</v>
      </c>
      <c r="H22" s="7">
        <f t="shared" si="2"/>
        <v>176774.13</v>
      </c>
      <c r="I22" s="7">
        <f t="shared" si="2"/>
        <v>672876.8999999999</v>
      </c>
      <c r="J22" s="7">
        <f t="shared" si="2"/>
        <v>667538.2500000001</v>
      </c>
      <c r="K22" s="7">
        <f t="shared" si="2"/>
        <v>832112.7599999999</v>
      </c>
      <c r="L22" s="7">
        <f t="shared" si="2"/>
        <v>783796.79</v>
      </c>
      <c r="M22" s="7">
        <f t="shared" si="2"/>
        <v>392081.53</v>
      </c>
      <c r="N22" s="7">
        <f t="shared" si="2"/>
        <v>221408.49000000002</v>
      </c>
      <c r="O22" s="7">
        <f t="shared" si="2"/>
        <v>7706376.690000001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2020-08-10T11:45:27Z</dcterms:modified>
  <cp:category/>
  <cp:version/>
  <cp:contentType/>
  <cp:contentStatus/>
</cp:coreProperties>
</file>