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<sst xmlns="http://schemas.openxmlformats.org/spreadsheetml/2006/main" count="81" uniqueCount="63">
  <si>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</si>
  <si>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</si>
  <si>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</si>
  <si>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</si>
  <si>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</si>
  <si>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</si>
  <si>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</si>
  <si>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</si>
  <si>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</si>
  <si>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</si>
  <si>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</si>
  <si>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</si>
  <si>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</si>
  <si>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</si>
  <si>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</si>
  <si>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</si>
  <si>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</si>
  <si>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</si>
  <si>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</si>
  <si>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</si>
  <si>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</si>
  <si>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</si>
  <si>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</si>
  <si>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</si>
  <si>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</si>
  <si>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</si>
  <si>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</si>
  <si>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</si>
  <si>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</si>
  <si>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</si>
  <si>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</si>
  <si>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</si>
  <si>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</si>
  <si>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</si>
  <si>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</si>
  <si>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</si>
  <si>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</si>
  <si>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</si>
  <si>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</si>
  <si>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</si>
  <si>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</si>
  <si>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</si>
  <si>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</si>
  <si>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</si>
  <si>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</si>
  <si>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</si>
  <si>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</si>
  <si>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</si>
  <si>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</si>
  <si>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</si>
  <si>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</si>
  <si>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</si>
  <si>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</si>
  <si>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</si>
  <si>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</si>
  <si>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</si>
  <si>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</si>
  <si>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</si>
  <si>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</si>
  <si>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</si>
  <si>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</si>
  <si>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</si>
  <si>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02/08/20 - VENCIMENTO 07/08/20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</si>
</sst>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303143.3</v>
      </c>
      <c r="C6" s="10">
        <v>272019.04000000004</v>
      </c>
      <c r="D6" s="10">
        <v>366305.27999999997</v>
      </c>
      <c r="E6" s="10">
        <v>192302.61000000002</v>
      </c>
      <c r="F6" s="10">
        <v>272768.97</v>
      </c>
      <c r="G6" s="10">
        <v>315743.49</v>
      </c>
      <c r="H6" s="10">
        <v>279305</v>
      </c>
      <c r="I6" s="10">
        <v>368475.52999999997</v>
      </c>
      <c r="J6" s="10">
        <v>94550.56999999998</v>
      </c>
      <c r="K6" s="10">
        <f>SUM(B6:J6)</f>
        <v>2464613.79</v>
      </c>
      <c r="Q6"/>
      <c r="R6"/>
    </row>
    <row r="7" spans="1:18" ht="27" customHeight="1">
      <c r="A7" s="2" t="s">
        <v>4</v>
      </c>
      <c r="B7" s="19">
        <v>-20152</v>
      </c>
      <c r="C7" s="19">
        <v>-17661.6</v>
      </c>
      <c r="D7" s="19">
        <v>-64017.020000000004</v>
      </c>
      <c r="E7" s="19">
        <v>-12465.2</v>
      </c>
      <c r="F7" s="19">
        <v>-15263.6</v>
      </c>
      <c r="G7" s="19">
        <v>-13204.4</v>
      </c>
      <c r="H7" s="19">
        <v>-12645.6</v>
      </c>
      <c r="I7" s="19">
        <v>-21700.8</v>
      </c>
      <c r="J7" s="19">
        <v>-12640.88</v>
      </c>
      <c r="K7" s="8">
        <f>SUM(B7:J7)</f>
        <v>-189751.1</v>
      </c>
      <c r="Q7"/>
      <c r="R7"/>
    </row>
    <row r="8" spans="1:11" ht="27" customHeight="1">
      <c r="A8" s="6" t="s">
        <v>5</v>
      </c>
      <c r="B8" s="7">
        <f>B6+B7</f>
        <v>282991.3</v>
      </c>
      <c r="C8" s="7">
        <f aca="true" t="shared" si="0" ref="C8:J8">C6+C7</f>
        <v>254357.44000000003</v>
      </c>
      <c r="D8" s="7">
        <f t="shared" si="0"/>
        <v>302288.25999999995</v>
      </c>
      <c r="E8" s="7">
        <f t="shared" si="0"/>
        <v>179837.41</v>
      </c>
      <c r="F8" s="7">
        <f t="shared" si="0"/>
        <v>257505.36999999997</v>
      </c>
      <c r="G8" s="7">
        <f t="shared" si="0"/>
        <v>302539.08999999997</v>
      </c>
      <c r="H8" s="7">
        <f t="shared" si="0"/>
        <v>266659.4</v>
      </c>
      <c r="I8" s="7">
        <f t="shared" si="0"/>
        <v>346774.73</v>
      </c>
      <c r="J8" s="7">
        <f t="shared" si="0"/>
        <v>81909.68999999997</v>
      </c>
      <c r="K8" s="7">
        <f>+K7+K6</f>
        <v>2274862.69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83283.87999999999</v>
      </c>
      <c r="C13" s="10">
        <v>98809.23999999999</v>
      </c>
      <c r="D13" s="10">
        <v>336716.4</v>
      </c>
      <c r="E13" s="10">
        <v>306241.38</v>
      </c>
      <c r="F13" s="10">
        <v>302733.45</v>
      </c>
      <c r="G13" s="10">
        <v>132603.55000000002</v>
      </c>
      <c r="H13" s="10">
        <v>82384.94000000002</v>
      </c>
      <c r="I13" s="10">
        <v>119737.31</v>
      </c>
      <c r="J13" s="10">
        <v>93969.28</v>
      </c>
      <c r="K13" s="10">
        <v>186999.87</v>
      </c>
      <c r="L13" s="10">
        <f>SUM(B13:K13)</f>
        <v>1743479.3000000003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-43899.84</v>
      </c>
      <c r="C14" s="8">
        <v>-8144.4</v>
      </c>
      <c r="D14" s="8">
        <v>-21375.2</v>
      </c>
      <c r="E14" s="8">
        <v>-30844.7</v>
      </c>
      <c r="F14" s="8">
        <v>-25880.8</v>
      </c>
      <c r="G14" s="8">
        <v>-8346.8</v>
      </c>
      <c r="H14" s="8">
        <v>-18734.9</v>
      </c>
      <c r="I14" s="8">
        <v>-6371.2</v>
      </c>
      <c r="J14" s="8">
        <v>-3449.6</v>
      </c>
      <c r="K14" s="8">
        <v>-12152.8</v>
      </c>
      <c r="L14" s="8">
        <f>SUM(B14:K14)</f>
        <v>-179200.24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39384.03999999999</v>
      </c>
      <c r="C15" s="7">
        <f aca="true" t="shared" si="1" ref="C15:K15">C13+C14</f>
        <v>90664.84</v>
      </c>
      <c r="D15" s="7">
        <f t="shared" si="1"/>
        <v>315341.2</v>
      </c>
      <c r="E15" s="7">
        <f t="shared" si="1"/>
        <v>275396.68</v>
      </c>
      <c r="F15" s="7">
        <f t="shared" si="1"/>
        <v>276852.65</v>
      </c>
      <c r="G15" s="7">
        <f t="shared" si="1"/>
        <v>124256.75000000001</v>
      </c>
      <c r="H15" s="7">
        <f t="shared" si="1"/>
        <v>63650.040000000015</v>
      </c>
      <c r="I15" s="7">
        <f t="shared" si="1"/>
        <v>113366.11</v>
      </c>
      <c r="J15" s="7">
        <f t="shared" si="1"/>
        <v>90519.68</v>
      </c>
      <c r="K15" s="7">
        <f t="shared" si="1"/>
        <v>174847.07</v>
      </c>
      <c r="L15" s="7">
        <f>+L13+L14</f>
        <v>1564279.0600000003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361153.54000000004</v>
      </c>
      <c r="C20" s="10">
        <v>280883.43999999994</v>
      </c>
      <c r="D20" s="10">
        <v>241012.78</v>
      </c>
      <c r="E20" s="10">
        <v>61584.23</v>
      </c>
      <c r="F20" s="10">
        <v>252344.04999999993</v>
      </c>
      <c r="G20" s="10">
        <v>283742.42</v>
      </c>
      <c r="H20" s="10">
        <v>34752.64</v>
      </c>
      <c r="I20" s="10">
        <v>194507.80000000002</v>
      </c>
      <c r="J20" s="10">
        <v>244973.88</v>
      </c>
      <c r="K20" s="10">
        <v>342320.07999999996</v>
      </c>
      <c r="L20" s="10">
        <v>340404.78</v>
      </c>
      <c r="M20" s="10">
        <v>148825.96</v>
      </c>
      <c r="N20" s="10">
        <v>69743.56</v>
      </c>
      <c r="O20" s="10">
        <f>SUM(B20:N20)</f>
        <v>2856249.1599999997</v>
      </c>
    </row>
    <row r="21" spans="1:15" ht="27" customHeight="1">
      <c r="A21" s="2" t="s">
        <v>4</v>
      </c>
      <c r="B21" s="8">
        <v>-28789.2</v>
      </c>
      <c r="C21" s="8">
        <v>-22924</v>
      </c>
      <c r="D21" s="8">
        <v>-22096.8</v>
      </c>
      <c r="E21" s="8">
        <v>-2987.6</v>
      </c>
      <c r="F21" s="8">
        <v>-14405.6</v>
      </c>
      <c r="G21" s="8">
        <v>-21458.8</v>
      </c>
      <c r="H21" s="8">
        <v>-2723.6</v>
      </c>
      <c r="I21" s="8">
        <v>-16315.2</v>
      </c>
      <c r="J21" s="8">
        <v>-19439.2</v>
      </c>
      <c r="K21" s="8">
        <v>-20724</v>
      </c>
      <c r="L21" s="8">
        <v>-16904.8</v>
      </c>
      <c r="M21" s="8">
        <v>-5266.8</v>
      </c>
      <c r="N21" s="8">
        <v>-4140.4</v>
      </c>
      <c r="O21" s="8">
        <f>SUM(B21:N21)</f>
        <v>-198176</v>
      </c>
    </row>
    <row r="22" spans="1:15" ht="27" customHeight="1">
      <c r="A22" s="6" t="s">
        <v>5</v>
      </c>
      <c r="B22" s="7">
        <f>+B20+B21</f>
        <v>332364.34</v>
      </c>
      <c r="C22" s="7">
        <f>+C20+C21</f>
        <v>257959.43999999994</v>
      </c>
      <c r="D22" s="7">
        <f aca="true" t="shared" si="2" ref="D22:O22">+D20+D21</f>
        <v>218915.98</v>
      </c>
      <c r="E22" s="7">
        <f t="shared" si="2"/>
        <v>58596.630000000005</v>
      </c>
      <c r="F22" s="7">
        <f t="shared" si="2"/>
        <v>237938.44999999992</v>
      </c>
      <c r="G22" s="7">
        <f t="shared" si="2"/>
        <v>262283.62</v>
      </c>
      <c r="H22" s="7">
        <f t="shared" si="2"/>
        <v>32029.04</v>
      </c>
      <c r="I22" s="7">
        <f t="shared" si="2"/>
        <v>178192.6</v>
      </c>
      <c r="J22" s="7">
        <f t="shared" si="2"/>
        <v>225534.68</v>
      </c>
      <c r="K22" s="7">
        <f t="shared" si="2"/>
        <v>321596.07999999996</v>
      </c>
      <c r="L22" s="7">
        <f t="shared" si="2"/>
        <v>323499.98000000004</v>
      </c>
      <c r="M22" s="7">
        <f t="shared" si="2"/>
        <v>143559.16</v>
      </c>
      <c r="N22" s="7">
        <f t="shared" si="2"/>
        <v>65603.16</v>
      </c>
      <c r="O22" s="7">
        <f t="shared" si="2"/>
        <v>2658073.1599999997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2020-08-07T12:56:00Z</dcterms:modified>
  <cp:category/>
  <cp:version/>
  <cp:contentType/>
  <cp:contentStatus/>
</cp:coreProperties>
</file>