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<sst xmlns="http://schemas.openxmlformats.org/spreadsheetml/2006/main" count="81" uniqueCount="63">
  <si>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</si>
  <si>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</si>
  <si>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</si>
  <si>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</si>
  <si>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</si>
  <si>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</si>
  <si>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</si>
  <si>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</si>
  <si>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</si>
  <si>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</si>
  <si>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</si>
  <si>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</si>
  <si>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</si>
  <si>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</si>
  <si>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</si>
  <si>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</si>
  <si>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</si>
  <si>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</si>
  <si>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</si>
  <si>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</si>
  <si>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</si>
  <si>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</si>
  <si>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</si>
  <si>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</si>
  <si>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</si>
  <si>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</si>
  <si>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</si>
  <si>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</si>
  <si>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</si>
  <si>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</si>
  <si>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</si>
  <si>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</si>
  <si>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</si>
  <si>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</si>
  <si>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</si>
  <si>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</si>
  <si>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</si>
  <si>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</si>
  <si>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</si>
  <si>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</si>
  <si>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</si>
  <si>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</si>
  <si>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</si>
  <si>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</si>
  <si>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</si>
  <si>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</si>
  <si>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</si>
  <si>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</si>
  <si>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</si>
  <si>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</si>
  <si>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</si>
  <si>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</si>
  <si>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</si>
  <si>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</si>
  <si>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</si>
  <si>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</si>
  <si>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</si>
  <si>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</si>
  <si>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</si>
  <si>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</si>
  <si>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</si>
  <si>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</si>
  <si>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01/08/20 - VENCIMENTO 07/08/20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</si>
</sst>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A1" sqref="A1:O1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680281.3099999999</v>
      </c>
      <c r="C6" s="10">
        <v>690293.9099999999</v>
      </c>
      <c r="D6" s="10">
        <v>889843.3</v>
      </c>
      <c r="E6" s="10">
        <v>436179.76</v>
      </c>
      <c r="F6" s="10">
        <v>524233.07999999996</v>
      </c>
      <c r="G6" s="10">
        <v>661486.3300000001</v>
      </c>
      <c r="H6" s="10">
        <v>568088.99</v>
      </c>
      <c r="I6" s="10">
        <v>700053.45</v>
      </c>
      <c r="J6" s="10">
        <v>180138.37</v>
      </c>
      <c r="K6" s="10">
        <f>SUM(B6:J6)</f>
        <v>5330598.5</v>
      </c>
      <c r="Q6"/>
      <c r="R6"/>
    </row>
    <row r="7" spans="1:18" ht="27" customHeight="1">
      <c r="A7" s="2" t="s">
        <v>4</v>
      </c>
      <c r="B7" s="19">
        <v>-42807.6</v>
      </c>
      <c r="C7" s="19">
        <v>-44514.8</v>
      </c>
      <c r="D7" s="19">
        <v>-94438.62</v>
      </c>
      <c r="E7" s="19">
        <v>-26140.4</v>
      </c>
      <c r="F7" s="19">
        <v>-28714.4</v>
      </c>
      <c r="G7" s="19">
        <v>-24226.4</v>
      </c>
      <c r="H7" s="19">
        <v>-21837.2</v>
      </c>
      <c r="I7" s="19">
        <v>-40915.6</v>
      </c>
      <c r="J7" s="19">
        <v>-14229.279999999999</v>
      </c>
      <c r="K7" s="8">
        <f>SUM(B7:J7)</f>
        <v>-337824.29999999993</v>
      </c>
      <c r="Q7"/>
      <c r="R7"/>
    </row>
    <row r="8" spans="1:11" ht="27" customHeight="1">
      <c r="A8" s="6" t="s">
        <v>5</v>
      </c>
      <c r="B8" s="7">
        <f>B6+B7</f>
        <v>637473.71</v>
      </c>
      <c r="C8" s="7">
        <f aca="true" t="shared" si="0" ref="C8:J8">C6+C7</f>
        <v>645779.1099999999</v>
      </c>
      <c r="D8" s="7">
        <f t="shared" si="0"/>
        <v>795404.68</v>
      </c>
      <c r="E8" s="7">
        <f t="shared" si="0"/>
        <v>410039.36</v>
      </c>
      <c r="F8" s="7">
        <f t="shared" si="0"/>
        <v>495518.67999999993</v>
      </c>
      <c r="G8" s="7">
        <f t="shared" si="0"/>
        <v>637259.93</v>
      </c>
      <c r="H8" s="7">
        <f t="shared" si="0"/>
        <v>546251.79</v>
      </c>
      <c r="I8" s="7">
        <f t="shared" si="0"/>
        <v>659137.85</v>
      </c>
      <c r="J8" s="7">
        <f t="shared" si="0"/>
        <v>165909.09</v>
      </c>
      <c r="K8" s="7">
        <f>+K7+K6</f>
        <v>4992774.2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209008.84999999998</v>
      </c>
      <c r="C13" s="10">
        <v>229530.49000000002</v>
      </c>
      <c r="D13" s="10">
        <v>771706.2300000001</v>
      </c>
      <c r="E13" s="10">
        <v>652494.76</v>
      </c>
      <c r="F13" s="10">
        <v>587648.36</v>
      </c>
      <c r="G13" s="10">
        <v>313114.22000000003</v>
      </c>
      <c r="H13" s="10">
        <v>164923.06999999998</v>
      </c>
      <c r="I13" s="10">
        <v>240173.71000000002</v>
      </c>
      <c r="J13" s="10">
        <v>182404.79</v>
      </c>
      <c r="K13" s="10">
        <v>356436.81999999995</v>
      </c>
      <c r="L13" s="10">
        <f>SUM(B13:K13)</f>
        <v>3707441.3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-51375.439999999995</v>
      </c>
      <c r="C14" s="8">
        <v>-17032.4</v>
      </c>
      <c r="D14" s="8">
        <v>-45914</v>
      </c>
      <c r="E14" s="8">
        <v>-52879.899999999994</v>
      </c>
      <c r="F14" s="8">
        <v>-41052</v>
      </c>
      <c r="G14" s="8">
        <v>-18092.8</v>
      </c>
      <c r="H14" s="8">
        <v>-21986.5</v>
      </c>
      <c r="I14" s="8">
        <v>-11690.8</v>
      </c>
      <c r="J14" s="8">
        <v>-7057.6</v>
      </c>
      <c r="K14" s="8">
        <v>-24591.6</v>
      </c>
      <c r="L14" s="8">
        <f>SUM(B14:K14)</f>
        <v>-291673.0399999999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157633.40999999997</v>
      </c>
      <c r="C15" s="7">
        <f aca="true" t="shared" si="1" ref="C15:K15">C13+C14</f>
        <v>212498.09000000003</v>
      </c>
      <c r="D15" s="7">
        <f t="shared" si="1"/>
        <v>725792.2300000001</v>
      </c>
      <c r="E15" s="7">
        <f t="shared" si="1"/>
        <v>599614.86</v>
      </c>
      <c r="F15" s="7">
        <f t="shared" si="1"/>
        <v>546596.36</v>
      </c>
      <c r="G15" s="7">
        <f t="shared" si="1"/>
        <v>295021.42000000004</v>
      </c>
      <c r="H15" s="7">
        <f t="shared" si="1"/>
        <v>142936.56999999998</v>
      </c>
      <c r="I15" s="7">
        <f t="shared" si="1"/>
        <v>228482.91000000003</v>
      </c>
      <c r="J15" s="7">
        <f t="shared" si="1"/>
        <v>175347.19</v>
      </c>
      <c r="K15" s="7">
        <f t="shared" si="1"/>
        <v>331845.22</v>
      </c>
      <c r="L15" s="7">
        <f>+L13+L14</f>
        <v>3415768.26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725222.83</v>
      </c>
      <c r="C20" s="10">
        <v>509284.51</v>
      </c>
      <c r="D20" s="10">
        <v>473312.81</v>
      </c>
      <c r="E20" s="10">
        <v>136634.84</v>
      </c>
      <c r="F20" s="10">
        <v>495917.25</v>
      </c>
      <c r="G20" s="10">
        <v>569792.4000000001</v>
      </c>
      <c r="H20" s="10">
        <v>83635.45</v>
      </c>
      <c r="I20" s="10">
        <v>490391.35</v>
      </c>
      <c r="J20" s="10">
        <v>498329.56</v>
      </c>
      <c r="K20" s="10">
        <v>632529.8599999999</v>
      </c>
      <c r="L20" s="10">
        <v>611562.54</v>
      </c>
      <c r="M20" s="10">
        <v>290930.16</v>
      </c>
      <c r="N20" s="10">
        <v>154822.04</v>
      </c>
      <c r="O20" s="10">
        <f>SUM(B20:N20)</f>
        <v>5672365.6000000015</v>
      </c>
    </row>
    <row r="21" spans="1:15" ht="27" customHeight="1">
      <c r="A21" s="2" t="s">
        <v>4</v>
      </c>
      <c r="B21" s="8">
        <v>-50586.8</v>
      </c>
      <c r="C21" s="8">
        <v>-42658</v>
      </c>
      <c r="D21" s="8">
        <v>-40013.6</v>
      </c>
      <c r="E21" s="8">
        <v>-6256.8</v>
      </c>
      <c r="F21" s="8">
        <v>-24200</v>
      </c>
      <c r="G21" s="8">
        <v>-38192</v>
      </c>
      <c r="H21" s="8">
        <v>-7418.4</v>
      </c>
      <c r="I21" s="8">
        <v>-40035.6</v>
      </c>
      <c r="J21" s="8">
        <v>-34632.4</v>
      </c>
      <c r="K21" s="8">
        <v>-33457.6</v>
      </c>
      <c r="L21" s="8">
        <v>-29031.2</v>
      </c>
      <c r="M21" s="8">
        <v>-9930.8</v>
      </c>
      <c r="N21" s="8">
        <v>-10428</v>
      </c>
      <c r="O21" s="8">
        <f>SUM(B21:N21)</f>
        <v>-366841.19999999995</v>
      </c>
    </row>
    <row r="22" spans="1:15" ht="27" customHeight="1">
      <c r="A22" s="6" t="s">
        <v>5</v>
      </c>
      <c r="B22" s="7">
        <f>+B20+B21</f>
        <v>674636.0299999999</v>
      </c>
      <c r="C22" s="7">
        <f>+C20+C21</f>
        <v>466626.51</v>
      </c>
      <c r="D22" s="7">
        <f aca="true" t="shared" si="2" ref="D22:O22">+D20+D21</f>
        <v>433299.21</v>
      </c>
      <c r="E22" s="7">
        <f t="shared" si="2"/>
        <v>130378.04</v>
      </c>
      <c r="F22" s="7">
        <f t="shared" si="2"/>
        <v>471717.25</v>
      </c>
      <c r="G22" s="7">
        <f t="shared" si="2"/>
        <v>531600.4000000001</v>
      </c>
      <c r="H22" s="7">
        <f t="shared" si="2"/>
        <v>76217.05</v>
      </c>
      <c r="I22" s="7">
        <f t="shared" si="2"/>
        <v>450355.75</v>
      </c>
      <c r="J22" s="7">
        <f t="shared" si="2"/>
        <v>463697.16</v>
      </c>
      <c r="K22" s="7">
        <f t="shared" si="2"/>
        <v>599072.2599999999</v>
      </c>
      <c r="L22" s="7">
        <f t="shared" si="2"/>
        <v>582531.3400000001</v>
      </c>
      <c r="M22" s="7">
        <f t="shared" si="2"/>
        <v>280999.36</v>
      </c>
      <c r="N22" s="7">
        <f t="shared" si="2"/>
        <v>144394.04</v>
      </c>
      <c r="O22" s="7">
        <f t="shared" si="2"/>
        <v>5305524.400000001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2020-08-07T12:54:20Z</dcterms:modified>
  <cp:category/>
  <cp:version/>
  <cp:contentType/>
  <cp:contentStatus/>
</cp:coreProperties>
</file>