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'total'!$A$1:$L$68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<sst xmlns="http://schemas.openxmlformats.org/spreadsheetml/2006/main" count="79" uniqueCount="78">
  <si>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</si>
  <si>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</si>
  <si>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</si>
  <si>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</si>
  <si>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</si>
  <si>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</si>
  <si>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</si>
  <si>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</si>
  <si>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</si>
  <si>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</si>
  <si>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</si>
  <si>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</si>
  <si>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</si>
  <si>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</si>
  <si>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</si>
  <si>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</si>
  <si>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</si>
  <si>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</si>
  <si>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</si>
  <si>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</si>
  <si>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</si>
  <si>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</si>
  <si>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</si>
  <si>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</si>
  <si>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</si>
  <si>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</si>
  <si>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</si>
  <si>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</si>
  <si>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</si>
  <si>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</si>
  <si>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</si>
  <si>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</si>
  <si>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</si>
  <si>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</si>
  <si>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</si>
  <si>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</si>
  <si>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</si>
  <si>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</si>
  <si>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</si>
  <si>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</si>
  <si>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</si>
  <si>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</si>
  <si>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</si>
  <si>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</si>
  <si>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</si>
  <si>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</si>
  <si>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</si>
  <si>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</si>
  <si>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</si>
  <si>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</si>
  <si>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</si>
  <si>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</si>
  <si>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</si>
  <si>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</si>
  <si>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</si>
  <si>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</si>
  <si>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</si>
  <si>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</si>
  <si>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</si>
  <si>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</si>
  <si>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</si>
  <si>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</si>
  <si>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</si>
  <si>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</si>
  <si>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</si>
  <si>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</si>
  <si>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</si>
  <si>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</si>
  <si>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</si>
  <si>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</si>
  <si>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</si>
  <si>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</si>
  <si>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</si>
  <si>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</si>
  <si>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</si>
  <si>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</si>
  <si>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7.15. Consórcio KBPX</t>
  </si>
  <si>
    <t>PERÍODO DE OPERAÇÃO DE 01/08/20 A 31/08/20 - VENCIMENTO 07/08/20 A 08/09/20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</si>
</sst>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4" fontId="33" fillId="0" borderId="14" xfId="46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v>1276966</v>
      </c>
      <c r="C7" s="10">
        <v>1756749</v>
      </c>
      <c r="D7" s="10">
        <v>4774813</v>
      </c>
      <c r="E7" s="10">
        <v>4623818</v>
      </c>
      <c r="F7" s="10">
        <v>4726571</v>
      </c>
      <c r="G7" s="10">
        <v>2232449</v>
      </c>
      <c r="H7" s="10">
        <v>1014425</v>
      </c>
      <c r="I7" s="10">
        <v>2047941</v>
      </c>
      <c r="J7" s="10">
        <v>1376603</v>
      </c>
      <c r="K7" s="10">
        <v>3494633</v>
      </c>
      <c r="L7" s="10">
        <f>SUM(B7:K7)</f>
        <v>27324968</v>
      </c>
      <c r="M7" s="11"/>
    </row>
    <row r="8" spans="1:13" ht="17.25" customHeight="1">
      <c r="A8" s="12" t="s">
        <v>18</v>
      </c>
      <c r="B8" s="13">
        <v>95327</v>
      </c>
      <c r="C8" s="13">
        <v>129236</v>
      </c>
      <c r="D8" s="13">
        <v>348500</v>
      </c>
      <c r="E8" s="13">
        <v>320566</v>
      </c>
      <c r="F8" s="13">
        <v>302842</v>
      </c>
      <c r="G8" s="13">
        <v>161856</v>
      </c>
      <c r="H8" s="13">
        <v>65409</v>
      </c>
      <c r="I8" s="13">
        <v>99754</v>
      </c>
      <c r="J8" s="13">
        <v>75562</v>
      </c>
      <c r="K8" s="13">
        <v>211346</v>
      </c>
      <c r="L8" s="13">
        <f>SUM(B8:K8)</f>
        <v>1810398</v>
      </c>
      <c r="M8"/>
    </row>
    <row r="9" spans="1:13" ht="17.25" customHeight="1">
      <c r="A9" s="14" t="s">
        <v>19</v>
      </c>
      <c r="B9" s="15">
        <v>95316</v>
      </c>
      <c r="C9" s="15">
        <v>129236</v>
      </c>
      <c r="D9" s="15">
        <v>348500</v>
      </c>
      <c r="E9" s="15">
        <v>320566</v>
      </c>
      <c r="F9" s="15">
        <v>302842</v>
      </c>
      <c r="G9" s="15">
        <v>161856</v>
      </c>
      <c r="H9" s="15">
        <v>65408</v>
      </c>
      <c r="I9" s="15">
        <v>99754</v>
      </c>
      <c r="J9" s="15">
        <v>75562</v>
      </c>
      <c r="K9" s="15">
        <v>211346</v>
      </c>
      <c r="L9" s="13">
        <f>SUM(B9:K9)</f>
        <v>1810386</v>
      </c>
      <c r="M9"/>
    </row>
    <row r="10" spans="1:13" ht="17.25" customHeight="1">
      <c r="A10" s="14" t="s">
        <v>20</v>
      </c>
      <c r="B10" s="15">
        <v>11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1181639</v>
      </c>
      <c r="C11" s="15">
        <v>1627513</v>
      </c>
      <c r="D11" s="15">
        <v>4426313</v>
      </c>
      <c r="E11" s="15">
        <v>4303252</v>
      </c>
      <c r="F11" s="15">
        <v>4423729</v>
      </c>
      <c r="G11" s="15">
        <v>2070593</v>
      </c>
      <c r="H11" s="15">
        <v>949016</v>
      </c>
      <c r="I11" s="15">
        <v>1948187</v>
      </c>
      <c r="J11" s="15">
        <v>1301041</v>
      </c>
      <c r="K11" s="15">
        <v>3283287</v>
      </c>
      <c r="L11" s="13">
        <f>SUM(B11:K11)</f>
        <v>25514570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1.495094811177973</v>
      </c>
      <c r="C15" s="22">
        <v>1.704518087041509</v>
      </c>
      <c r="D15" s="22">
        <v>1.740622951261406</v>
      </c>
      <c r="E15" s="22">
        <v>1.440593001269962</v>
      </c>
      <c r="F15" s="22">
        <v>1.535243828814986</v>
      </c>
      <c r="G15" s="22">
        <v>1.769106598983274</v>
      </c>
      <c r="H15" s="22">
        <v>1.795016616472967</v>
      </c>
      <c r="I15" s="22">
        <v>1.565320810468552</v>
      </c>
      <c r="J15" s="22">
        <v>1.830660156737709</v>
      </c>
      <c r="K15" s="22">
        <v>1.529864432840086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v>9580532.659999998</v>
      </c>
      <c r="C17" s="25">
        <v>9146194.250000002</v>
      </c>
      <c r="D17" s="25">
        <v>30889901.929999996</v>
      </c>
      <c r="E17" s="25">
        <v>25069342.400000002</v>
      </c>
      <c r="F17" s="25">
        <v>24203901.09</v>
      </c>
      <c r="G17" s="25">
        <v>13958046.7</v>
      </c>
      <c r="H17" s="25">
        <v>7336305.83</v>
      </c>
      <c r="I17" s="25">
        <v>10682147.829999998</v>
      </c>
      <c r="J17" s="25">
        <v>9152962.959999999</v>
      </c>
      <c r="K17" s="25">
        <v>15694526.5</v>
      </c>
      <c r="L17" s="25">
        <f>L18+L19+L20+L21+L22+L23+L24</f>
        <v>155713862.15</v>
      </c>
      <c r="M17"/>
    </row>
    <row r="18" spans="1:13" ht="17.25" customHeight="1">
      <c r="A18" s="26" t="s">
        <v>24</v>
      </c>
      <c r="B18" s="33">
        <v>7350599.390000001</v>
      </c>
      <c r="C18" s="33">
        <v>5448732.709999999</v>
      </c>
      <c r="D18" s="33">
        <v>17637204.24</v>
      </c>
      <c r="E18" s="33">
        <v>17272734.53</v>
      </c>
      <c r="F18" s="33">
        <v>15629825.000000002</v>
      </c>
      <c r="G18" s="33">
        <v>8112049.900000001</v>
      </c>
      <c r="H18" s="33">
        <v>4061351.93</v>
      </c>
      <c r="I18" s="33">
        <v>6810018.220000002</v>
      </c>
      <c r="J18" s="33">
        <v>4928789.37</v>
      </c>
      <c r="K18" s="33">
        <v>10215860.68</v>
      </c>
      <c r="L18" s="33">
        <f aca="true" t="shared" si="0" ref="L18:L24">SUM(B18:K18)</f>
        <v>97467165.97</v>
      </c>
      <c r="M18"/>
    </row>
    <row r="19" spans="1:13" ht="17.25" customHeight="1">
      <c r="A19" s="27" t="s">
        <v>25</v>
      </c>
      <c r="B19" s="33">
        <v>2432929.8099999996</v>
      </c>
      <c r="C19" s="33">
        <v>3897469.000000001</v>
      </c>
      <c r="D19" s="33">
        <v>13902107.419999998</v>
      </c>
      <c r="E19" s="33">
        <v>8232319.12</v>
      </c>
      <c r="F19" s="33">
        <v>8781466.659999998</v>
      </c>
      <c r="G19" s="33">
        <v>5933053.419999999</v>
      </c>
      <c r="H19" s="33">
        <v>3312160.92</v>
      </c>
      <c r="I19" s="33">
        <v>4121776.689999999</v>
      </c>
      <c r="J19" s="33">
        <v>4223058.389999999</v>
      </c>
      <c r="K19" s="33">
        <v>5715176.16</v>
      </c>
      <c r="L19" s="33">
        <f t="shared" si="0"/>
        <v>60551517.59</v>
      </c>
      <c r="M19"/>
    </row>
    <row r="20" spans="1:13" ht="17.25" customHeight="1">
      <c r="A20" s="27" t="s">
        <v>26</v>
      </c>
      <c r="B20" s="33">
        <v>40035.11</v>
      </c>
      <c r="C20" s="33">
        <v>132425.32</v>
      </c>
      <c r="D20" s="33">
        <v>517983.4100000001</v>
      </c>
      <c r="E20" s="33">
        <v>457658.09</v>
      </c>
      <c r="F20" s="33">
        <v>651018.2499999999</v>
      </c>
      <c r="G20" s="33">
        <v>387837.31999999995</v>
      </c>
      <c r="H20" s="33">
        <v>200057.44</v>
      </c>
      <c r="I20" s="33">
        <v>132552.53999999998</v>
      </c>
      <c r="J20" s="33">
        <v>254970.66000000003</v>
      </c>
      <c r="K20" s="33">
        <v>362335.1399999999</v>
      </c>
      <c r="L20" s="33">
        <f t="shared" si="0"/>
        <v>3136873.2800000003</v>
      </c>
      <c r="M20"/>
    </row>
    <row r="21" spans="1:13" ht="17.25" customHeight="1">
      <c r="A21" s="27" t="s">
        <v>27</v>
      </c>
      <c r="B21" s="33">
        <v>41039.57000000001</v>
      </c>
      <c r="C21" s="29">
        <v>0</v>
      </c>
      <c r="D21" s="29">
        <v>21181.579999999998</v>
      </c>
      <c r="E21" s="29">
        <v>0</v>
      </c>
      <c r="F21" s="33">
        <v>41039.57000000001</v>
      </c>
      <c r="G21" s="29">
        <v>0</v>
      </c>
      <c r="H21" s="33">
        <v>41039.57000000001</v>
      </c>
      <c r="I21" s="29">
        <v>0</v>
      </c>
      <c r="J21" s="29">
        <v>82079.14000000001</v>
      </c>
      <c r="K21" s="29">
        <v>0</v>
      </c>
      <c r="L21" s="33">
        <f t="shared" si="0"/>
        <v>226379.43000000005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0"/>
        <v>0</v>
      </c>
      <c r="M22"/>
    </row>
    <row r="23" spans="1:13" ht="17.25" customHeight="1">
      <c r="A23" s="27" t="s">
        <v>73</v>
      </c>
      <c r="B23" s="33">
        <v>-812.91</v>
      </c>
      <c r="C23" s="33">
        <v>-241.04</v>
      </c>
      <c r="D23" s="33">
        <v>0</v>
      </c>
      <c r="E23" s="33">
        <v>-1152.9</v>
      </c>
      <c r="F23" s="33">
        <v>-330.48</v>
      </c>
      <c r="G23" s="33">
        <v>-717.9</v>
      </c>
      <c r="H23" s="33">
        <v>-237.88</v>
      </c>
      <c r="I23" s="33">
        <v>-110.32</v>
      </c>
      <c r="J23" s="33">
        <v>0</v>
      </c>
      <c r="K23" s="33">
        <v>0</v>
      </c>
      <c r="L23" s="33">
        <f t="shared" si="0"/>
        <v>-3603.4300000000007</v>
      </c>
      <c r="M23"/>
    </row>
    <row r="24" spans="1:13" ht="17.25" customHeight="1">
      <c r="A24" s="27" t="s">
        <v>74</v>
      </c>
      <c r="B24" s="33">
        <v>-283258.31000000006</v>
      </c>
      <c r="C24" s="33">
        <v>-332191.74</v>
      </c>
      <c r="D24" s="33">
        <v>-1188574.7200000004</v>
      </c>
      <c r="E24" s="33">
        <v>-892216.4400000003</v>
      </c>
      <c r="F24" s="33">
        <v>-899117.9100000001</v>
      </c>
      <c r="G24" s="33">
        <v>-474176.0400000001</v>
      </c>
      <c r="H24" s="33">
        <v>-278066.1499999999</v>
      </c>
      <c r="I24" s="33">
        <v>-382089.3</v>
      </c>
      <c r="J24" s="33">
        <v>-335934.6</v>
      </c>
      <c r="K24" s="33">
        <v>-598845.48</v>
      </c>
      <c r="L24" s="33">
        <f t="shared" si="0"/>
        <v>-5664470.6899999995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v>-1879348.7599999995</v>
      </c>
      <c r="C27" s="33">
        <v>-456735.4699999999</v>
      </c>
      <c r="D27" s="33">
        <v>-1370143.3999999997</v>
      </c>
      <c r="E27" s="33">
        <v>-1128139.2899999996</v>
      </c>
      <c r="F27" s="33">
        <v>-1199645.8900000006</v>
      </c>
      <c r="G27" s="33">
        <v>772509.32</v>
      </c>
      <c r="H27" s="33">
        <v>-674626.08</v>
      </c>
      <c r="I27" s="33">
        <v>-621703.2899999999</v>
      </c>
      <c r="J27" s="33">
        <v>-36419.119999999995</v>
      </c>
      <c r="K27" s="33">
        <v>-632028.1199999999</v>
      </c>
      <c r="L27" s="33">
        <f aca="true" t="shared" si="1" ref="L27:L46">SUM(B27:K27)</f>
        <v>-7226280.099999999</v>
      </c>
      <c r="M27"/>
    </row>
    <row r="28" spans="1:13" ht="18.75" customHeight="1">
      <c r="A28" s="27" t="s">
        <v>30</v>
      </c>
      <c r="B28" s="33">
        <v>-419390.3999999999</v>
      </c>
      <c r="C28" s="33">
        <v>-568638.3999999999</v>
      </c>
      <c r="D28" s="33">
        <v>-1533399.9999999998</v>
      </c>
      <c r="E28" s="33">
        <v>-1410490.4000000004</v>
      </c>
      <c r="F28" s="33">
        <v>-1332504.8000000003</v>
      </c>
      <c r="G28" s="33">
        <v>-712166.4000000001</v>
      </c>
      <c r="H28" s="33">
        <v>-287795.20000000007</v>
      </c>
      <c r="I28" s="33">
        <v>-680470.5</v>
      </c>
      <c r="J28" s="33">
        <v>-332472.80000000005</v>
      </c>
      <c r="K28" s="33">
        <v>-929922.3999999999</v>
      </c>
      <c r="L28" s="33">
        <f t="shared" si="1"/>
        <v>-8207251.300000001</v>
      </c>
      <c r="M28"/>
    </row>
    <row r="29" spans="1:13" s="36" customFormat="1" ht="18.75" customHeight="1">
      <c r="A29" s="34" t="s">
        <v>58</v>
      </c>
      <c r="B29" s="33">
        <v>-419390.3999999999</v>
      </c>
      <c r="C29" s="33">
        <v>-568638.3999999999</v>
      </c>
      <c r="D29" s="33">
        <v>-1533399.9999999998</v>
      </c>
      <c r="E29" s="33">
        <v>-1410490.4000000004</v>
      </c>
      <c r="F29" s="33">
        <v>-1332504.8000000003</v>
      </c>
      <c r="G29" s="33">
        <v>-712166.4000000001</v>
      </c>
      <c r="H29" s="33">
        <v>-287795.20000000007</v>
      </c>
      <c r="I29" s="33">
        <v>-438917.6</v>
      </c>
      <c r="J29" s="33">
        <v>-332472.80000000005</v>
      </c>
      <c r="K29" s="33">
        <v>-929922.3999999999</v>
      </c>
      <c r="L29" s="33">
        <f t="shared" si="1"/>
        <v>-7965698.4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1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-168.91</v>
      </c>
      <c r="J31" s="17">
        <v>0</v>
      </c>
      <c r="K31" s="17">
        <v>0</v>
      </c>
      <c r="L31" s="33">
        <f t="shared" si="1"/>
        <v>-168.91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-241383.99</v>
      </c>
      <c r="J32" s="17">
        <v>0</v>
      </c>
      <c r="K32" s="17">
        <v>0</v>
      </c>
      <c r="L32" s="33">
        <f t="shared" si="1"/>
        <v>-241383.99</v>
      </c>
      <c r="M32"/>
    </row>
    <row r="33" spans="1:13" s="36" customFormat="1" ht="18.75" customHeight="1">
      <c r="A33" s="27" t="s">
        <v>34</v>
      </c>
      <c r="B33" s="38">
        <v>-1208127.1399999997</v>
      </c>
      <c r="C33" s="38">
        <v>-2336.4</v>
      </c>
      <c r="D33" s="38">
        <v>-4237.2</v>
      </c>
      <c r="E33" s="38">
        <v>-275549.8200000001</v>
      </c>
      <c r="F33" s="38">
        <v>-7642.8</v>
      </c>
      <c r="G33" s="38">
        <v>1298134.7</v>
      </c>
      <c r="H33" s="38">
        <v>-474799.38</v>
      </c>
      <c r="I33" s="38">
        <v>0</v>
      </c>
      <c r="J33" s="38">
        <v>-2970</v>
      </c>
      <c r="K33" s="38">
        <v>-2178.8</v>
      </c>
      <c r="L33" s="33">
        <f t="shared" si="1"/>
        <v>-679706.8399999997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t="shared" si="1"/>
        <v>0</v>
      </c>
      <c r="M34"/>
    </row>
    <row r="35" spans="1:13" ht="18.75" customHeight="1">
      <c r="A35" s="37" t="s">
        <v>36</v>
      </c>
      <c r="B35" s="33">
        <v>-1208127.1399999997</v>
      </c>
      <c r="C35" s="17">
        <v>0</v>
      </c>
      <c r="D35" s="17">
        <v>0</v>
      </c>
      <c r="E35" s="33">
        <v>-275549.8200000001</v>
      </c>
      <c r="F35" s="28">
        <v>0</v>
      </c>
      <c r="G35" s="28">
        <v>0</v>
      </c>
      <c r="H35" s="33">
        <v>-473571.78</v>
      </c>
      <c r="I35" s="17">
        <v>0</v>
      </c>
      <c r="J35" s="28">
        <v>0</v>
      </c>
      <c r="K35" s="17">
        <v>0</v>
      </c>
      <c r="L35" s="33">
        <f>SUM(B35:K35)</f>
        <v>-1957248.7399999998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"/>
        <v>0</v>
      </c>
      <c r="M37"/>
    </row>
    <row r="38" spans="1:13" ht="18.75" customHeight="1">
      <c r="A38" s="37" t="s">
        <v>39</v>
      </c>
      <c r="B38" s="17">
        <v>0</v>
      </c>
      <c r="C38" s="17">
        <v>-2336.4</v>
      </c>
      <c r="D38" s="17">
        <v>-4237.2</v>
      </c>
      <c r="E38" s="17">
        <v>0</v>
      </c>
      <c r="F38" s="17">
        <v>-7642.8</v>
      </c>
      <c r="G38" s="17">
        <v>-831.6</v>
      </c>
      <c r="H38" s="17">
        <v>-1227.6</v>
      </c>
      <c r="I38" s="17">
        <v>0</v>
      </c>
      <c r="J38" s="17">
        <v>-2970</v>
      </c>
      <c r="K38" s="17">
        <v>-1504.8</v>
      </c>
      <c r="L38" s="33">
        <f>SUM(B38:K38)</f>
        <v>-20750.4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-33.7</v>
      </c>
      <c r="H41" s="17">
        <v>0</v>
      </c>
      <c r="I41" s="17">
        <v>0</v>
      </c>
      <c r="J41" s="17">
        <v>0</v>
      </c>
      <c r="K41" s="17">
        <v>-674</v>
      </c>
      <c r="L41" s="33">
        <f t="shared" si="1"/>
        <v>-707.7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9731000</v>
      </c>
      <c r="H42" s="17">
        <v>0</v>
      </c>
      <c r="I42" s="17">
        <v>0</v>
      </c>
      <c r="J42" s="17">
        <v>0</v>
      </c>
      <c r="K42" s="17">
        <v>0</v>
      </c>
      <c r="L42" s="33">
        <f t="shared" si="1"/>
        <v>9731000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-8432000</v>
      </c>
      <c r="H43" s="17">
        <v>0</v>
      </c>
      <c r="I43" s="17">
        <v>0</v>
      </c>
      <c r="J43" s="17">
        <v>0</v>
      </c>
      <c r="K43" s="17">
        <v>0</v>
      </c>
      <c r="L43" s="33">
        <f t="shared" si="1"/>
        <v>-8432000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33">
        <v>-251831.22000000003</v>
      </c>
      <c r="C46" s="33">
        <v>114239.33</v>
      </c>
      <c r="D46" s="33">
        <v>167493.8</v>
      </c>
      <c r="E46" s="33">
        <v>557900.93</v>
      </c>
      <c r="F46" s="33">
        <v>140501.71</v>
      </c>
      <c r="G46" s="33">
        <v>186541.02</v>
      </c>
      <c r="H46" s="33">
        <v>87968.5</v>
      </c>
      <c r="I46" s="33">
        <v>58767.21</v>
      </c>
      <c r="J46" s="33">
        <v>299023.68</v>
      </c>
      <c r="K46" s="33">
        <v>300073.08</v>
      </c>
      <c r="L46" s="33">
        <f t="shared" si="1"/>
        <v>1660678.04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33">
        <v>7701183.899999999</v>
      </c>
      <c r="C48" s="33">
        <v>8689458.779999997</v>
      </c>
      <c r="D48" s="33">
        <v>29519758.529999994</v>
      </c>
      <c r="E48" s="33">
        <v>23941203.110000003</v>
      </c>
      <c r="F48" s="33">
        <v>23004255.200000007</v>
      </c>
      <c r="G48" s="33">
        <v>14730556.02</v>
      </c>
      <c r="H48" s="33">
        <v>6661679.749999999</v>
      </c>
      <c r="I48" s="33">
        <v>10060444.540000001</v>
      </c>
      <c r="J48" s="33">
        <v>9116543.839999998</v>
      </c>
      <c r="K48" s="33">
        <v>15062498.379999999</v>
      </c>
      <c r="L48" s="42">
        <f>SUM(B48:K48)</f>
        <v>148487582.05</v>
      </c>
      <c r="M48" s="51"/>
    </row>
    <row r="49" spans="1:12" ht="18.75" customHeight="1">
      <c r="A49" s="27" t="s">
        <v>48</v>
      </c>
      <c r="B49" s="33">
        <v>-108695.27000000002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7">
        <f>SUM(C49:K49)</f>
        <v>0</v>
      </c>
    </row>
    <row r="50" spans="1:13" ht="18.75" customHeight="1">
      <c r="A50" s="27" t="s">
        <v>49</v>
      </c>
      <c r="B50" s="33">
        <v>-108695.27000000002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v>7701183.870000001</v>
      </c>
      <c r="C54" s="41">
        <v>8689458.830000002</v>
      </c>
      <c r="D54" s="41">
        <v>29519758.57</v>
      </c>
      <c r="E54" s="41">
        <v>23941203.140000004</v>
      </c>
      <c r="F54" s="41">
        <v>23004255.130000003</v>
      </c>
      <c r="G54" s="41">
        <v>14730556.080000002</v>
      </c>
      <c r="H54" s="41">
        <v>6661679.7700000005</v>
      </c>
      <c r="I54" s="41">
        <v>10060444.540000001</v>
      </c>
      <c r="J54" s="41">
        <v>9116543.839999998</v>
      </c>
      <c r="K54" s="41">
        <v>15062498.370000001</v>
      </c>
      <c r="L54" s="46">
        <f>SUM(B54:K54)</f>
        <v>148487582.14000002</v>
      </c>
      <c r="M54" s="40"/>
    </row>
    <row r="55" spans="1:13" ht="18.75" customHeight="1">
      <c r="A55" s="47" t="s">
        <v>51</v>
      </c>
      <c r="B55" s="33">
        <v>7655732.890000001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2" ref="L55:L66">SUM(B55:K55)</f>
        <v>7655732.890000001</v>
      </c>
      <c r="M55" s="40"/>
    </row>
    <row r="56" spans="1:12" ht="18.75" customHeight="1">
      <c r="A56" s="47" t="s">
        <v>61</v>
      </c>
      <c r="B56" s="17">
        <v>0</v>
      </c>
      <c r="C56" s="33">
        <v>7573516.680000002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2"/>
        <v>7573516.680000002</v>
      </c>
    </row>
    <row r="57" spans="1:12" ht="18.75" customHeight="1">
      <c r="A57" s="47" t="s">
        <v>62</v>
      </c>
      <c r="B57" s="17">
        <v>0</v>
      </c>
      <c r="C57" s="33">
        <v>1115942.1500000001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2"/>
        <v>1115942.1500000001</v>
      </c>
    </row>
    <row r="58" spans="1:12" ht="18.75" customHeight="1">
      <c r="A58" s="47" t="s">
        <v>52</v>
      </c>
      <c r="B58" s="17">
        <v>0</v>
      </c>
      <c r="C58" s="17">
        <v>0</v>
      </c>
      <c r="D58" s="33">
        <v>29519758.57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2"/>
        <v>29519758.57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33">
        <v>23941203.140000004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2"/>
        <v>23941203.140000004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33">
        <v>23004255.130000003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2"/>
        <v>23004255.130000003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14730556.080000002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2"/>
        <v>14730556.080000002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6661679.7700000005</v>
      </c>
      <c r="I62" s="17">
        <v>0</v>
      </c>
      <c r="J62" s="17">
        <v>0</v>
      </c>
      <c r="K62" s="17">
        <v>0</v>
      </c>
      <c r="L62" s="46">
        <f t="shared" si="2"/>
        <v>6661679.7700000005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2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33">
        <v>9116543.839999998</v>
      </c>
      <c r="K64" s="17">
        <v>0</v>
      </c>
      <c r="L64" s="46">
        <f t="shared" si="2"/>
        <v>9116543.839999998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33">
        <v>8624257.010000002</v>
      </c>
      <c r="L65" s="46">
        <f t="shared" si="2"/>
        <v>8624257.010000002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33">
        <v>6355297.469999999</v>
      </c>
      <c r="L66" s="46">
        <f t="shared" si="2"/>
        <v>6355297.469999999</v>
      </c>
    </row>
    <row r="67" spans="1:12" ht="18.75" customHeight="1">
      <c r="A67" s="47" t="s">
        <v>71</v>
      </c>
      <c r="B67" s="33">
        <v>45450.98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45450.98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33">
        <v>82943.89</v>
      </c>
      <c r="L68" s="46">
        <f>SUM(B68:K68)</f>
        <v>82943.89</v>
      </c>
    </row>
    <row r="69" spans="1:12" ht="18" customHeight="1">
      <c r="A69" s="48" t="s">
        <v>76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2">
        <v>10060444.540000001</v>
      </c>
      <c r="J69" s="50">
        <v>0</v>
      </c>
      <c r="K69" s="50">
        <v>0</v>
      </c>
      <c r="L69" s="49">
        <f>SUM(B69:K69)</f>
        <v>10060444.540000001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2021-05-14T20:55:46Z</dcterms:modified>
  <cp:category/>
  <cp:version/>
  <cp:contentType/>
  <cp:contentStatus/>
</cp:coreProperties>
</file>