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<sst xmlns="http://schemas.openxmlformats.org/spreadsheetml/2006/main" count="81" uniqueCount="63">
  <si>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</si>
  <si>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</si>
  <si>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</si>
  <si>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</si>
  <si>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</si>
  <si>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</si>
  <si>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</si>
  <si>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</si>
  <si>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</si>
  <si>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</si>
  <si>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</si>
  <si>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</si>
  <si>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</si>
  <si>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</si>
  <si>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</si>
  <si>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</si>
  <si>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</si>
  <si>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</si>
  <si>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</si>
  <si>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</si>
  <si>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</si>
  <si>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</si>
  <si>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</si>
  <si>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</si>
  <si>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</si>
  <si>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</si>
  <si>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</si>
  <si>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</si>
  <si>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</si>
  <si>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</si>
  <si>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</si>
  <si>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</si>
  <si>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</si>
  <si>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</si>
  <si>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</si>
  <si>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</si>
  <si>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</si>
  <si>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</si>
  <si>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</si>
  <si>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</si>
  <si>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</si>
  <si>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</si>
  <si>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</si>
  <si>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</si>
  <si>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</si>
  <si>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</si>
  <si>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</si>
  <si>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</si>
  <si>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</si>
  <si>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</si>
  <si>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</si>
  <si>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</si>
  <si>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</si>
  <si>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</si>
  <si>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</si>
  <si>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</si>
  <si>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</si>
  <si>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</si>
  <si>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</si>
  <si>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</si>
  <si>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</si>
  <si>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</si>
  <si>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05/04/20 - VENCIMENTO 13/04/20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</si>
</sst>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1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2" t="s">
        <v>1</v>
      </c>
    </row>
    <row r="5" spans="1:11" ht="27" customHeight="1">
      <c r="A5" s="21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3"/>
    </row>
    <row r="6" spans="1:18" ht="27" customHeight="1">
      <c r="A6" s="9" t="s">
        <v>3</v>
      </c>
      <c r="B6" s="10">
        <v>206837.71</v>
      </c>
      <c r="C6" s="10">
        <v>195757.01</v>
      </c>
      <c r="D6" s="10">
        <v>268724.27</v>
      </c>
      <c r="E6" s="10">
        <v>147018.02999999997</v>
      </c>
      <c r="F6" s="10">
        <v>211446.21999999997</v>
      </c>
      <c r="G6" s="10">
        <v>202982.65</v>
      </c>
      <c r="H6" s="10">
        <v>203639.97</v>
      </c>
      <c r="I6" s="10">
        <v>284047.16</v>
      </c>
      <c r="J6" s="10">
        <v>73522.37</v>
      </c>
      <c r="K6" s="10">
        <f>SUM(B6:J6)</f>
        <v>1793975.3899999997</v>
      </c>
      <c r="Q6"/>
      <c r="R6"/>
    </row>
    <row r="7" spans="1:18" ht="27" customHeight="1">
      <c r="A7" s="2" t="s">
        <v>4</v>
      </c>
      <c r="B7" s="8">
        <v>-10841.6</v>
      </c>
      <c r="C7" s="8">
        <v>-8610.8</v>
      </c>
      <c r="D7" s="8">
        <v>-31733.760000000002</v>
      </c>
      <c r="E7" s="8">
        <v>-5526.4</v>
      </c>
      <c r="F7" s="8">
        <v>-9728.4</v>
      </c>
      <c r="G7" s="8">
        <v>-7145.6</v>
      </c>
      <c r="H7" s="8">
        <v>-7040</v>
      </c>
      <c r="I7" s="8">
        <v>-10476.4</v>
      </c>
      <c r="J7" s="8">
        <v>-6465.780000000001</v>
      </c>
      <c r="K7" s="8">
        <f>SUM(B7:J7)</f>
        <v>-97568.74</v>
      </c>
      <c r="Q7"/>
      <c r="R7"/>
    </row>
    <row r="8" spans="1:11" ht="27" customHeight="1">
      <c r="A8" s="6" t="s">
        <v>5</v>
      </c>
      <c r="B8" s="7">
        <f>B6+B7</f>
        <v>195996.11</v>
      </c>
      <c r="C8" s="7">
        <f aca="true" t="shared" si="0" ref="C8:J8">C6+C7</f>
        <v>187146.21000000002</v>
      </c>
      <c r="D8" s="7">
        <f t="shared" si="0"/>
        <v>236990.51</v>
      </c>
      <c r="E8" s="7">
        <f t="shared" si="0"/>
        <v>141491.62999999998</v>
      </c>
      <c r="F8" s="7">
        <f t="shared" si="0"/>
        <v>201717.81999999998</v>
      </c>
      <c r="G8" s="7">
        <f t="shared" si="0"/>
        <v>195837.05</v>
      </c>
      <c r="H8" s="7">
        <f t="shared" si="0"/>
        <v>196599.97</v>
      </c>
      <c r="I8" s="7">
        <f t="shared" si="0"/>
        <v>273570.75999999995</v>
      </c>
      <c r="J8" s="7">
        <f t="shared" si="0"/>
        <v>67056.59</v>
      </c>
      <c r="K8" s="7">
        <f>+K7+K6</f>
        <v>1696406.6499999997</v>
      </c>
    </row>
    <row r="9" ht="36" customHeight="1"/>
    <row r="10" ht="36" customHeight="1"/>
    <row r="11" spans="1:15" ht="60" customHeight="1">
      <c r="A11" s="21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2" t="s">
        <v>1</v>
      </c>
      <c r="M11"/>
      <c r="N11"/>
      <c r="O11"/>
    </row>
    <row r="12" spans="1:15" ht="27" customHeight="1">
      <c r="A12" s="21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3"/>
      <c r="M12"/>
      <c r="N12"/>
      <c r="O12"/>
    </row>
    <row r="13" spans="1:83" ht="27" customHeight="1">
      <c r="A13" s="9" t="s">
        <v>3</v>
      </c>
      <c r="B13" s="10">
        <v>71004.36000000002</v>
      </c>
      <c r="C13" s="10">
        <v>72010.53</v>
      </c>
      <c r="D13" s="10">
        <v>220875.40000000002</v>
      </c>
      <c r="E13" s="10">
        <v>220334.78</v>
      </c>
      <c r="F13" s="10">
        <v>196759.49000000002</v>
      </c>
      <c r="G13" s="10">
        <v>128706.56</v>
      </c>
      <c r="H13" s="10">
        <v>74151.52</v>
      </c>
      <c r="I13" s="10">
        <v>83416.44</v>
      </c>
      <c r="J13" s="10">
        <v>75348.81999999999</v>
      </c>
      <c r="K13" s="10">
        <v>143233.16999999998</v>
      </c>
      <c r="L13" s="10">
        <f>SUM(B13:K13)</f>
        <v>1285841.07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-22573.05</v>
      </c>
      <c r="C14" s="8">
        <v>-4378</v>
      </c>
      <c r="D14" s="8">
        <v>-10810.8</v>
      </c>
      <c r="E14" s="8">
        <v>-15627.7</v>
      </c>
      <c r="F14" s="8">
        <v>-15131.6</v>
      </c>
      <c r="G14" s="8">
        <v>-4554</v>
      </c>
      <c r="H14" s="8">
        <v>-10123.66</v>
      </c>
      <c r="I14" s="8">
        <v>-3388</v>
      </c>
      <c r="J14" s="8">
        <v>-1852.4</v>
      </c>
      <c r="K14" s="8">
        <v>-6688</v>
      </c>
      <c r="L14" s="8">
        <f>SUM(B14:K14)</f>
        <v>-95127.21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48431.31000000001</v>
      </c>
      <c r="C15" s="7">
        <f aca="true" t="shared" si="1" ref="C15:K15">C13+C14</f>
        <v>67632.53</v>
      </c>
      <c r="D15" s="7">
        <f t="shared" si="1"/>
        <v>210064.60000000003</v>
      </c>
      <c r="E15" s="7">
        <f t="shared" si="1"/>
        <v>204707.08</v>
      </c>
      <c r="F15" s="7">
        <f t="shared" si="1"/>
        <v>181627.89</v>
      </c>
      <c r="G15" s="7">
        <f t="shared" si="1"/>
        <v>124152.56</v>
      </c>
      <c r="H15" s="7">
        <f t="shared" si="1"/>
        <v>64027.86</v>
      </c>
      <c r="I15" s="7">
        <f t="shared" si="1"/>
        <v>80028.44</v>
      </c>
      <c r="J15" s="7">
        <f t="shared" si="1"/>
        <v>73496.42</v>
      </c>
      <c r="K15" s="7">
        <f t="shared" si="1"/>
        <v>136545.16999999998</v>
      </c>
      <c r="L15" s="7">
        <f>+L13+L14</f>
        <v>1190713.86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1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2" t="s">
        <v>1</v>
      </c>
    </row>
    <row r="19" spans="1:15" ht="27" customHeight="1">
      <c r="A19" s="21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3"/>
    </row>
    <row r="20" spans="1:15" ht="27" customHeight="1">
      <c r="A20" s="9" t="s">
        <v>3</v>
      </c>
      <c r="B20" s="10">
        <v>284827.97000000003</v>
      </c>
      <c r="C20" s="10">
        <v>212686.25</v>
      </c>
      <c r="D20" s="10">
        <v>172641.72000000003</v>
      </c>
      <c r="E20" s="10">
        <v>51612</v>
      </c>
      <c r="F20" s="10">
        <v>167335.26999999996</v>
      </c>
      <c r="G20" s="10">
        <v>234927.97999999998</v>
      </c>
      <c r="H20" s="10">
        <v>32172.13</v>
      </c>
      <c r="I20" s="10">
        <v>206220.09999999998</v>
      </c>
      <c r="J20" s="10">
        <v>172204.82</v>
      </c>
      <c r="K20" s="10">
        <v>256870.02000000002</v>
      </c>
      <c r="L20" s="10">
        <v>257828.68000000002</v>
      </c>
      <c r="M20" s="10">
        <v>107564.23999999999</v>
      </c>
      <c r="N20" s="10">
        <v>52810.56</v>
      </c>
      <c r="O20" s="10">
        <f>SUM(B20:N20)</f>
        <v>2209701.7399999998</v>
      </c>
    </row>
    <row r="21" spans="1:15" ht="27" customHeight="1">
      <c r="A21" s="2" t="s">
        <v>4</v>
      </c>
      <c r="B21" s="8">
        <v>-17252.4</v>
      </c>
      <c r="C21" s="8">
        <v>-11646.8</v>
      </c>
      <c r="D21" s="8">
        <v>-11206.8</v>
      </c>
      <c r="E21" s="8">
        <v>-1104.4</v>
      </c>
      <c r="F21" s="8">
        <v>-6525.2</v>
      </c>
      <c r="G21" s="8">
        <v>-12166</v>
      </c>
      <c r="H21" s="8">
        <v>-1078</v>
      </c>
      <c r="I21" s="8">
        <v>-12034</v>
      </c>
      <c r="J21" s="8">
        <v>-11836</v>
      </c>
      <c r="K21" s="8">
        <v>-12944.8</v>
      </c>
      <c r="L21" s="8">
        <v>-9957.2</v>
      </c>
      <c r="M21" s="8">
        <v>-3036</v>
      </c>
      <c r="N21" s="8">
        <v>-2019.6</v>
      </c>
      <c r="O21" s="8">
        <f>SUM(B21:N21)</f>
        <v>-112807.20000000001</v>
      </c>
    </row>
    <row r="22" spans="1:15" ht="27" customHeight="1">
      <c r="A22" s="6" t="s">
        <v>5</v>
      </c>
      <c r="B22" s="7">
        <f>+B20+B21</f>
        <v>267575.57</v>
      </c>
      <c r="C22" s="7">
        <f>+C20+C21</f>
        <v>201039.45</v>
      </c>
      <c r="D22" s="7">
        <f aca="true" t="shared" si="2" ref="D22:O22">+D20+D21</f>
        <v>161434.92000000004</v>
      </c>
      <c r="E22" s="7">
        <f t="shared" si="2"/>
        <v>50507.6</v>
      </c>
      <c r="F22" s="7">
        <f t="shared" si="2"/>
        <v>160810.06999999995</v>
      </c>
      <c r="G22" s="7">
        <f t="shared" si="2"/>
        <v>222761.97999999998</v>
      </c>
      <c r="H22" s="7">
        <f t="shared" si="2"/>
        <v>31094.13</v>
      </c>
      <c r="I22" s="7">
        <f t="shared" si="2"/>
        <v>194186.09999999998</v>
      </c>
      <c r="J22" s="7">
        <f t="shared" si="2"/>
        <v>160368.82</v>
      </c>
      <c r="K22" s="7">
        <f t="shared" si="2"/>
        <v>243925.22000000003</v>
      </c>
      <c r="L22" s="7">
        <f t="shared" si="2"/>
        <v>247871.48</v>
      </c>
      <c r="M22" s="7">
        <f t="shared" si="2"/>
        <v>104528.23999999999</v>
      </c>
      <c r="N22" s="7">
        <f t="shared" si="2"/>
        <v>50790.96</v>
      </c>
      <c r="O22" s="7">
        <f t="shared" si="2"/>
        <v>2096894.5399999998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2020-04-09T20:19:08Z</dcterms:modified>
  <cp:category/>
  <cp:version/>
  <cp:contentType/>
  <cp:contentStatus/>
</cp:coreProperties>
</file>