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<sst xmlns="http://schemas.openxmlformats.org/spreadsheetml/2006/main" count="71" uniqueCount="60">
  <si>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</si>
  <si>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</si>
  <si>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</si>
  <si>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</si>
  <si>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</si>
  <si>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</si>
  <si>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</si>
  <si>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</si>
  <si>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</si>
  <si>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</si>
  <si>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</si>
  <si>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</si>
  <si>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</si>
  <si>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</si>
  <si>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</si>
  <si>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</si>
  <si>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</si>
  <si>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</si>
  <si>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</si>
  <si>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</si>
  <si>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</si>
  <si>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</si>
  <si>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</si>
  <si>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</si>
  <si>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</si>
  <si>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</si>
  <si>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</si>
  <si>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</si>
  <si>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</si>
  <si>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</si>
  <si>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</si>
  <si>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</si>
  <si>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</si>
  <si>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</si>
  <si>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</si>
  <si>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</si>
  <si>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</si>
  <si>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</si>
  <si>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</si>
  <si>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</si>
  <si>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</si>
  <si>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</si>
  <si>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</si>
  <si>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</si>
  <si>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</si>
  <si>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</si>
  <si>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</si>
  <si>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</si>
  <si>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</si>
  <si>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</si>
  <si>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</si>
  <si>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</si>
  <si>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</si>
  <si>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</si>
  <si>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</si>
  <si>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</si>
  <si>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</si>
  <si>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</si>
  <si>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</si>
  <si>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05/09/19 - VENCIMENTO 12/09/19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</si>
</sst>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8" sqref="A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1512622.4000000001</v>
      </c>
      <c r="C6" s="11">
        <v>2038029.7499999998</v>
      </c>
      <c r="D6" s="11">
        <v>2338099.8299999996</v>
      </c>
      <c r="E6" s="11">
        <v>445680.64</v>
      </c>
      <c r="F6" s="11">
        <v>1013033.74</v>
      </c>
      <c r="G6" s="11">
        <v>1379396.0499999998</v>
      </c>
      <c r="H6" s="11">
        <v>1232623.38</v>
      </c>
      <c r="I6" s="11">
        <v>787213.24</v>
      </c>
      <c r="J6" s="11">
        <v>375581.42000000004</v>
      </c>
      <c r="K6" s="11">
        <v>400292.10000000003</v>
      </c>
      <c r="L6" s="11">
        <v>667296.29</v>
      </c>
      <c r="M6" s="11">
        <v>1137779.51</v>
      </c>
      <c r="N6" s="11">
        <v>548856.0799999998</v>
      </c>
      <c r="O6" s="11">
        <v>912334.61</v>
      </c>
      <c r="P6" s="11">
        <f>SUM(B6:O6)</f>
        <v>14788839.04</v>
      </c>
      <c r="S6"/>
      <c r="T6"/>
    </row>
    <row r="7" spans="1:20" ht="27" customHeight="1">
      <c r="A7" s="2" t="s">
        <v>9</v>
      </c>
      <c r="B7" s="9">
        <v>-1495212.6800000002</v>
      </c>
      <c r="C7" s="9">
        <v>-2013897.1199999999</v>
      </c>
      <c r="D7" s="9">
        <v>-2210277.6399999997</v>
      </c>
      <c r="E7" s="9">
        <v>-445680.64</v>
      </c>
      <c r="F7" s="9">
        <v>-909142.86</v>
      </c>
      <c r="G7" s="9">
        <v>-1223790.76</v>
      </c>
      <c r="H7" s="9">
        <v>-1232623.38</v>
      </c>
      <c r="I7" s="9">
        <v>-742244</v>
      </c>
      <c r="J7" s="9">
        <v>-374009.13000000006</v>
      </c>
      <c r="K7" s="9">
        <v>-313023.31</v>
      </c>
      <c r="L7" s="9">
        <v>-665841.5</v>
      </c>
      <c r="M7" s="9">
        <v>-1128840.08</v>
      </c>
      <c r="N7" s="9">
        <v>-544534.1199999999</v>
      </c>
      <c r="O7" s="9">
        <v>-908991.96</v>
      </c>
      <c r="P7" s="9">
        <f>SUM(B7:O7)</f>
        <v>-14208109.18</v>
      </c>
      <c r="S7"/>
      <c r="T7"/>
    </row>
    <row r="8" spans="1:16" ht="27" customHeight="1">
      <c r="A8" s="7" t="s">
        <v>10</v>
      </c>
      <c r="B8" s="8">
        <f>B6+B7</f>
        <v>17409.719999999972</v>
      </c>
      <c r="C8" s="8">
        <f aca="true" t="shared" si="0" ref="C8:O8">C6+C7</f>
        <v>24132.62999999989</v>
      </c>
      <c r="D8" s="8">
        <f t="shared" si="0"/>
        <v>127822.18999999994</v>
      </c>
      <c r="E8" s="8">
        <f t="shared" si="0"/>
        <v>0</v>
      </c>
      <c r="F8" s="8">
        <f t="shared" si="0"/>
        <v>103890.88</v>
      </c>
      <c r="G8" s="8">
        <f t="shared" si="0"/>
        <v>155605.2899999998</v>
      </c>
      <c r="H8" s="8">
        <f t="shared" si="0"/>
        <v>0</v>
      </c>
      <c r="I8" s="8">
        <f t="shared" si="0"/>
        <v>44969.23999999999</v>
      </c>
      <c r="J8" s="8">
        <f t="shared" si="0"/>
        <v>1572.289999999979</v>
      </c>
      <c r="K8" s="8">
        <f t="shared" si="0"/>
        <v>87268.79000000004</v>
      </c>
      <c r="L8" s="8">
        <f t="shared" si="0"/>
        <v>1454.7900000000373</v>
      </c>
      <c r="M8" s="8">
        <f t="shared" si="0"/>
        <v>8939.429999999935</v>
      </c>
      <c r="N8" s="8">
        <f t="shared" si="0"/>
        <v>4321.959999999963</v>
      </c>
      <c r="O8" s="8">
        <f t="shared" si="0"/>
        <v>3342.6500000000233</v>
      </c>
      <c r="P8" s="8">
        <f>SUM(B8:O8)</f>
        <v>580729.8599999995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900574.45</v>
      </c>
      <c r="C14" s="11">
        <v>207336.71</v>
      </c>
      <c r="D14" s="11">
        <v>647952.97</v>
      </c>
      <c r="E14" s="11">
        <v>246875.65</v>
      </c>
      <c r="F14" s="11">
        <v>720991.21</v>
      </c>
      <c r="G14" s="11">
        <v>225747.03</v>
      </c>
      <c r="H14" s="11">
        <v>771765.36</v>
      </c>
      <c r="I14" s="11">
        <v>982596.65</v>
      </c>
      <c r="J14" s="11">
        <v>121006.53</v>
      </c>
      <c r="K14" s="11">
        <v>780785.95</v>
      </c>
      <c r="L14" s="11">
        <v>739884.6</v>
      </c>
      <c r="M14" s="11">
        <v>902657.42</v>
      </c>
      <c r="N14" s="11">
        <v>865435.9</v>
      </c>
      <c r="O14" s="11">
        <v>498391</v>
      </c>
      <c r="P14" s="11">
        <v>280846.76</v>
      </c>
      <c r="Q14" s="11">
        <f>SUM(B14:P14)</f>
        <v>8892848.19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-57435.1</v>
      </c>
      <c r="C15" s="9">
        <v>-11167.1</v>
      </c>
      <c r="D15" s="9">
        <v>-50439</v>
      </c>
      <c r="E15" s="9">
        <v>-19044.7</v>
      </c>
      <c r="F15" s="9">
        <v>-43060.2</v>
      </c>
      <c r="G15" s="9">
        <v>-9546</v>
      </c>
      <c r="H15" s="9">
        <v>-41413.3</v>
      </c>
      <c r="I15" s="9">
        <v>-72356.1</v>
      </c>
      <c r="J15" s="9">
        <v>-9696.5</v>
      </c>
      <c r="K15" s="9">
        <v>-67092.9</v>
      </c>
      <c r="L15" s="9">
        <v>-48521.2</v>
      </c>
      <c r="M15" s="9">
        <v>-41095.1</v>
      </c>
      <c r="N15" s="9">
        <v>-39031.1</v>
      </c>
      <c r="O15" s="9">
        <v>-26763.2</v>
      </c>
      <c r="P15" s="9">
        <v>-21727.9</v>
      </c>
      <c r="Q15" s="9">
        <f>SUM(B15:P15)</f>
        <v>-558389.4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843139.35</v>
      </c>
      <c r="C16" s="8">
        <f aca="true" t="shared" si="1" ref="C16:K16">+C14+C15</f>
        <v>196169.61</v>
      </c>
      <c r="D16" s="8">
        <f>+D14+D15</f>
        <v>597513.97</v>
      </c>
      <c r="E16" s="8">
        <f>+E14+E15</f>
        <v>227830.94999999998</v>
      </c>
      <c r="F16" s="8">
        <f t="shared" si="1"/>
        <v>677931.01</v>
      </c>
      <c r="G16" s="8">
        <f t="shared" si="1"/>
        <v>216201.03</v>
      </c>
      <c r="H16" s="8">
        <f t="shared" si="1"/>
        <v>730352.0599999999</v>
      </c>
      <c r="I16" s="8">
        <f t="shared" si="1"/>
        <v>910240.55</v>
      </c>
      <c r="J16" s="8">
        <f t="shared" si="1"/>
        <v>111310.03</v>
      </c>
      <c r="K16" s="8">
        <f t="shared" si="1"/>
        <v>713693.0499999999</v>
      </c>
      <c r="L16" s="8">
        <f aca="true" t="shared" si="2" ref="L16:Q16">+L14+L15</f>
        <v>691363.4</v>
      </c>
      <c r="M16" s="8">
        <f t="shared" si="2"/>
        <v>861562.3200000001</v>
      </c>
      <c r="N16" s="8">
        <f t="shared" si="2"/>
        <v>826404.8</v>
      </c>
      <c r="O16" s="8">
        <f t="shared" si="2"/>
        <v>471627.8</v>
      </c>
      <c r="P16" s="8">
        <f t="shared" si="2"/>
        <v>259118.86000000002</v>
      </c>
      <c r="Q16" s="8">
        <f t="shared" si="2"/>
        <v>8334458.789999999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2021-05-18T20:06:48Z</dcterms:modified>
  <cp:category/>
  <cp:version/>
  <cp:contentType/>
  <cp:contentStatus/>
</cp:coreProperties>
</file>