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total" sheetId="1" r:id="rId1"/>
  </sheets>
  <definedNames>
    <definedName name="_xlnm.Print_Area" localSheetId="0">'total'!$A$1:$V$134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<sst xmlns="http://schemas.openxmlformats.org/spreadsheetml/2006/main" count="174" uniqueCount="164">
  <si>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</si>
  <si>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</si>
  <si>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</si>
  <si>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</si>
  <si>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</si>
  <si>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</si>
  <si>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</si>
  <si>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</si>
  <si>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</si>
  <si>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</si>
  <si>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</si>
  <si>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</si>
  <si>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</si>
  <si>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</si>
  <si>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</si>
  <si>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</si>
  <si>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</si>
  <si>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</si>
  <si>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</si>
  <si>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</si>
  <si>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</si>
  <si>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</si>
  <si>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</si>
  <si>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</si>
  <si>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</si>
  <si>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</si>
  <si>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</si>
  <si>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</si>
  <si>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</si>
  <si>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</si>
  <si>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</si>
  <si>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</si>
  <si>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</si>
  <si>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</si>
  <si>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</si>
  <si>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</si>
  <si>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</si>
  <si>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</si>
  <si>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</si>
  <si>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</si>
  <si>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</si>
  <si>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</si>
  <si>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</si>
  <si>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</si>
  <si>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</si>
  <si>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</si>
  <si>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</si>
  <si>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</si>
  <si>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</si>
  <si>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</si>
  <si>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</si>
  <si>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</si>
  <si>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</si>
  <si>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</si>
  <si>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</si>
  <si>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</si>
  <si>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</si>
  <si>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</si>
  <si>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</si>
  <si>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</si>
  <si>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</si>
  <si>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</si>
  <si>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</si>
  <si>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</si>
  <si>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</si>
  <si>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</si>
  <si>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</si>
  <si>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</si>
  <si>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</si>
  <si>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</si>
  <si>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</si>
  <si>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</si>
  <si>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</si>
  <si>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</si>
  <si>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</si>
  <si>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</si>
  <si>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</si>
  <si>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</si>
  <si>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</si>
  <si>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</si>
  <si>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</si>
  <si>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</si>
  <si>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</si>
  <si>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</si>
  <si>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</si>
  <si>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</si>
  <si>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</si>
  <si>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</si>
  <si>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</si>
  <si>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</si>
  <si>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</si>
  <si>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</si>
  <si>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</si>
  <si>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</si>
  <si>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</si>
  <si>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</si>
  <si>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</si>
  <si>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</si>
  <si>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</si>
  <si>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</si>
  <si>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</si>
  <si>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</si>
  <si>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</si>
  <si>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</si>
  <si>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</si>
  <si>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</si>
  <si>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</si>
  <si>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</si>
  <si>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</si>
  <si>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</si>
  <si>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</si>
  <si>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</si>
  <si>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</si>
  <si>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</si>
  <si>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</si>
  <si>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</si>
  <si>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</si>
  <si>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</si>
  <si>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</si>
  <si>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</si>
  <si>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</si>
  <si>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</si>
  <si>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</si>
  <si>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</si>
  <si>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</si>
  <si>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</si>
  <si>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</si>
  <si>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</si>
  <si>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</si>
  <si>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</si>
  <si>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</si>
  <si>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</si>
  <si>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</si>
  <si>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</si>
  <si>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</si>
  <si>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</si>
  <si>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</si>
  <si>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</si>
  <si>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</si>
  <si>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</si>
  <si>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</si>
  <si>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</si>
  <si>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</si>
  <si>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</si>
  <si>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</si>
  <si>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</si>
  <si>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</si>
  <si>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</si>
  <si>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</si>
  <si>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</si>
  <si>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</si>
  <si>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</si>
  <si>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</si>
  <si>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</si>
  <si>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</si>
  <si>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</si>
  <si>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</si>
  <si>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6.2.35. Descumprimento Transferência da Garagem</t>
  </si>
  <si>
    <t xml:space="preserve">6.3. Revisão de Remuneração pelo Transporte Coletivo </t>
  </si>
  <si>
    <t>OPERAÇÃO DE 01 A 08/09/19 - VENCIMENTO 06 A 13/09/19</t>
  </si>
  <si>
    <t>Área 8</t>
  </si>
  <si>
    <t>Área2</t>
  </si>
  <si>
    <t>Área1</t>
  </si>
  <si>
    <t xml:space="preserve">Consórcio Sudoeste de Transporte 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</si>
</sst>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showGridLines="0" tabSelected="1" zoomScale="80" zoomScaleNormal="80" zoomScaleSheetLayoutView="70" zoomScalePageLayoutView="0" workbookViewId="0" topLeftCell="A1">
      <pane xSplit="1" ySplit="6" topLeftCell="B100" activePane="bottomRight" state="frozen"/>
      <selection pane="topLeft" activeCell="B5" sqref="B5:U6"/>
      <selection pane="topRight" activeCell="B5" sqref="B5:U6"/>
      <selection pane="bottomLeft" activeCell="B5" sqref="B5:U6"/>
      <selection pane="bottomRight" activeCell="F100" sqref="F100"/>
    </sheetView>
  </sheetViews>
  <sheetFormatPr defaultColWidth="9.00390625" defaultRowHeight="14.25"/>
  <cols>
    <col min="1" max="1" width="82.00390625" style="1" bestFit="1" customWidth="1"/>
    <col min="2" max="21" width="17.375" style="1" customWidth="1"/>
    <col min="22" max="22" width="18.75390625" style="1" customWidth="1"/>
    <col min="23" max="23" width="18.50390625" style="1" customWidth="1"/>
    <col min="24" max="24" width="10.125" style="1" bestFit="1" customWidth="1"/>
    <col min="25" max="16384" width="9.00390625" style="1" customWidth="1"/>
  </cols>
  <sheetData>
    <row r="1" spans="1:22" ht="2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21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15.75">
      <c r="A3" s="4"/>
      <c r="B3" s="5"/>
      <c r="C3" s="5"/>
      <c r="D3" s="4" t="s">
        <v>6</v>
      </c>
      <c r="E3" s="4"/>
      <c r="F3" s="6">
        <v>4.3</v>
      </c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</row>
    <row r="4" spans="1:22" ht="15.75">
      <c r="A4" s="80" t="s">
        <v>7</v>
      </c>
      <c r="B4" s="82" t="s">
        <v>26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"/>
      <c r="U4" s="4"/>
      <c r="V4" s="81" t="s">
        <v>8</v>
      </c>
    </row>
    <row r="5" spans="1:22" ht="38.25">
      <c r="A5" s="80"/>
      <c r="B5" s="27" t="s">
        <v>4</v>
      </c>
      <c r="C5" s="27" t="s">
        <v>4</v>
      </c>
      <c r="D5" s="27" t="s">
        <v>5</v>
      </c>
      <c r="E5" s="27" t="s">
        <v>5</v>
      </c>
      <c r="F5" s="67" t="s">
        <v>40</v>
      </c>
      <c r="G5" s="67" t="s">
        <v>25</v>
      </c>
      <c r="H5" s="67" t="s">
        <v>24</v>
      </c>
      <c r="I5" s="27" t="s">
        <v>38</v>
      </c>
      <c r="J5" s="27" t="s">
        <v>35</v>
      </c>
      <c r="K5" s="27" t="s">
        <v>39</v>
      </c>
      <c r="L5" s="27" t="s">
        <v>36</v>
      </c>
      <c r="M5" s="27" t="s">
        <v>36</v>
      </c>
      <c r="N5" s="27" t="s">
        <v>37</v>
      </c>
      <c r="O5" s="27" t="s">
        <v>37</v>
      </c>
      <c r="P5" s="27" t="s">
        <v>40</v>
      </c>
      <c r="Q5" s="27" t="s">
        <v>41</v>
      </c>
      <c r="R5" s="27" t="s">
        <v>41</v>
      </c>
      <c r="S5" s="27" t="s">
        <v>42</v>
      </c>
      <c r="T5" s="27" t="s">
        <v>43</v>
      </c>
      <c r="U5" s="27" t="s">
        <v>163</v>
      </c>
      <c r="V5" s="80"/>
    </row>
    <row r="6" spans="1:22" ht="18.75" customHeight="1">
      <c r="A6" s="80"/>
      <c r="B6" s="3" t="s">
        <v>149</v>
      </c>
      <c r="C6" s="3" t="s">
        <v>162</v>
      </c>
      <c r="D6" s="3" t="s">
        <v>150</v>
      </c>
      <c r="E6" s="3" t="s">
        <v>161</v>
      </c>
      <c r="F6" s="3" t="s">
        <v>0</v>
      </c>
      <c r="G6" s="3" t="s">
        <v>34</v>
      </c>
      <c r="H6" s="3" t="s">
        <v>34</v>
      </c>
      <c r="I6" s="3" t="s">
        <v>1</v>
      </c>
      <c r="J6" s="3" t="s">
        <v>151</v>
      </c>
      <c r="K6" s="3" t="s">
        <v>2</v>
      </c>
      <c r="L6" s="3" t="s">
        <v>152</v>
      </c>
      <c r="M6" s="3" t="s">
        <v>3</v>
      </c>
      <c r="N6" s="3" t="s">
        <v>153</v>
      </c>
      <c r="O6" s="3" t="s">
        <v>3</v>
      </c>
      <c r="P6" s="3" t="s">
        <v>3</v>
      </c>
      <c r="Q6" s="3" t="s">
        <v>154</v>
      </c>
      <c r="R6" s="3" t="s">
        <v>3</v>
      </c>
      <c r="S6" s="3" t="s">
        <v>155</v>
      </c>
      <c r="T6" s="3" t="s">
        <v>156</v>
      </c>
      <c r="U6" s="3" t="s">
        <v>160</v>
      </c>
      <c r="V6" s="80"/>
    </row>
    <row r="7" spans="1:25" ht="17.25" customHeight="1">
      <c r="A7" s="8" t="s">
        <v>20</v>
      </c>
      <c r="B7" s="9">
        <v>3016218</v>
      </c>
      <c r="C7" s="9"/>
      <c r="D7" s="9">
        <v>3875317</v>
      </c>
      <c r="E7" s="9"/>
      <c r="F7" s="9">
        <v>3971087</v>
      </c>
      <c r="G7" s="9">
        <v>586995</v>
      </c>
      <c r="H7" s="9">
        <v>1828843</v>
      </c>
      <c r="I7" s="9">
        <v>2482903</v>
      </c>
      <c r="J7" s="9">
        <v>1970723</v>
      </c>
      <c r="K7" s="9">
        <v>1637792</v>
      </c>
      <c r="L7" s="9">
        <v>757256</v>
      </c>
      <c r="M7" s="9"/>
      <c r="N7" s="9">
        <v>829076</v>
      </c>
      <c r="O7" s="9"/>
      <c r="P7" s="9">
        <v>1673315</v>
      </c>
      <c r="Q7" s="9">
        <v>2485206</v>
      </c>
      <c r="R7" s="9"/>
      <c r="S7" s="9">
        <v>839133</v>
      </c>
      <c r="T7" s="9">
        <v>1746538</v>
      </c>
      <c r="U7" s="9"/>
      <c r="V7" s="9">
        <f>SUM(B7:U7)</f>
        <v>27700402</v>
      </c>
      <c r="W7" s="41"/>
      <c r="X7"/>
      <c r="Y7"/>
    </row>
    <row r="8" spans="1:25" ht="17.25" customHeight="1">
      <c r="A8" s="10" t="s">
        <v>31</v>
      </c>
      <c r="B8" s="11">
        <v>1721280</v>
      </c>
      <c r="C8" s="11"/>
      <c r="D8" s="11">
        <v>2351138</v>
      </c>
      <c r="E8" s="11"/>
      <c r="F8" s="11">
        <v>2140888</v>
      </c>
      <c r="G8" s="11">
        <v>311928</v>
      </c>
      <c r="H8" s="11">
        <v>920324</v>
      </c>
      <c r="I8" s="11">
        <v>1463569</v>
      </c>
      <c r="J8" s="11">
        <v>1165752</v>
      </c>
      <c r="K8" s="11">
        <v>852384</v>
      </c>
      <c r="L8" s="11">
        <v>472589</v>
      </c>
      <c r="M8" s="11"/>
      <c r="N8" s="11">
        <v>493222</v>
      </c>
      <c r="O8" s="11"/>
      <c r="P8" s="11">
        <v>936315</v>
      </c>
      <c r="Q8" s="11">
        <v>1445265</v>
      </c>
      <c r="R8" s="11"/>
      <c r="S8" s="11">
        <v>462876</v>
      </c>
      <c r="T8" s="11">
        <v>1121424</v>
      </c>
      <c r="U8" s="11"/>
      <c r="V8" s="11">
        <f aca="true" t="shared" si="0" ref="V8:V27">SUM(B8:U8)</f>
        <v>15858954</v>
      </c>
      <c r="W8"/>
      <c r="X8"/>
      <c r="Y8"/>
    </row>
    <row r="9" spans="1:25" ht="17.25" customHeight="1">
      <c r="A9" s="15" t="s">
        <v>9</v>
      </c>
      <c r="B9" s="13">
        <v>180501</v>
      </c>
      <c r="C9" s="13"/>
      <c r="D9" s="13">
        <v>254192</v>
      </c>
      <c r="E9" s="13"/>
      <c r="F9" s="13">
        <v>223727</v>
      </c>
      <c r="G9" s="13">
        <v>37798</v>
      </c>
      <c r="H9" s="13">
        <v>96735</v>
      </c>
      <c r="I9" s="13">
        <v>154005</v>
      </c>
      <c r="J9" s="13">
        <v>120040</v>
      </c>
      <c r="K9" s="13">
        <v>64132</v>
      </c>
      <c r="L9" s="13">
        <v>29358</v>
      </c>
      <c r="M9" s="13"/>
      <c r="N9" s="13">
        <v>42386</v>
      </c>
      <c r="O9" s="13"/>
      <c r="P9" s="13">
        <v>49887</v>
      </c>
      <c r="Q9" s="13">
        <v>94087</v>
      </c>
      <c r="R9" s="13"/>
      <c r="S9" s="13">
        <v>55765</v>
      </c>
      <c r="T9" s="13">
        <v>149108</v>
      </c>
      <c r="U9" s="13"/>
      <c r="V9" s="11">
        <f t="shared" si="0"/>
        <v>1551721</v>
      </c>
      <c r="W9"/>
      <c r="X9"/>
      <c r="Y9"/>
    </row>
    <row r="10" spans="1:25" ht="17.25" customHeight="1">
      <c r="A10" s="28" t="s">
        <v>10</v>
      </c>
      <c r="B10" s="13">
        <v>180501</v>
      </c>
      <c r="C10" s="13"/>
      <c r="D10" s="13">
        <v>254192</v>
      </c>
      <c r="E10" s="13"/>
      <c r="F10" s="13">
        <v>223727</v>
      </c>
      <c r="G10" s="13">
        <v>37798</v>
      </c>
      <c r="H10" s="13">
        <v>96735</v>
      </c>
      <c r="I10" s="13">
        <v>154005</v>
      </c>
      <c r="J10" s="13">
        <v>120040</v>
      </c>
      <c r="K10" s="13">
        <v>64132</v>
      </c>
      <c r="L10" s="13">
        <v>29358</v>
      </c>
      <c r="M10" s="13"/>
      <c r="N10" s="13">
        <v>42386</v>
      </c>
      <c r="O10" s="13"/>
      <c r="P10" s="13">
        <v>49887</v>
      </c>
      <c r="Q10" s="13">
        <v>94087</v>
      </c>
      <c r="R10" s="13"/>
      <c r="S10" s="13">
        <v>55765</v>
      </c>
      <c r="T10" s="13">
        <v>149108</v>
      </c>
      <c r="U10" s="13"/>
      <c r="V10" s="11">
        <f t="shared" si="0"/>
        <v>1551721</v>
      </c>
      <c r="W10"/>
      <c r="X10"/>
      <c r="Y10"/>
    </row>
    <row r="11" spans="1:25" ht="17.25" customHeight="1">
      <c r="A11" s="28" t="s">
        <v>11</v>
      </c>
      <c r="B11" s="13">
        <v>0</v>
      </c>
      <c r="C11" s="13"/>
      <c r="D11" s="13">
        <v>0</v>
      </c>
      <c r="E11" s="13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>
        <v>0</v>
      </c>
      <c r="O11" s="13"/>
      <c r="P11" s="13">
        <v>0</v>
      </c>
      <c r="Q11" s="13">
        <v>0</v>
      </c>
      <c r="R11" s="13"/>
      <c r="S11" s="13">
        <v>0</v>
      </c>
      <c r="T11" s="13">
        <v>0</v>
      </c>
      <c r="U11" s="13"/>
      <c r="V11" s="11">
        <f t="shared" si="0"/>
        <v>0</v>
      </c>
      <c r="W11"/>
      <c r="X11"/>
      <c r="Y11"/>
    </row>
    <row r="12" spans="1:25" ht="17.25" customHeight="1">
      <c r="A12" s="15" t="s">
        <v>21</v>
      </c>
      <c r="B12" s="17">
        <v>1461550</v>
      </c>
      <c r="C12" s="17"/>
      <c r="D12" s="17">
        <v>1986696</v>
      </c>
      <c r="E12" s="17"/>
      <c r="F12" s="17">
        <v>1821136</v>
      </c>
      <c r="G12" s="17">
        <v>257925</v>
      </c>
      <c r="H12" s="17">
        <v>778375</v>
      </c>
      <c r="I12" s="17">
        <v>1243707</v>
      </c>
      <c r="J12" s="17">
        <v>989206</v>
      </c>
      <c r="K12" s="17">
        <v>737951</v>
      </c>
      <c r="L12" s="17">
        <v>414889</v>
      </c>
      <c r="M12" s="17"/>
      <c r="N12" s="17">
        <v>425775</v>
      </c>
      <c r="O12" s="17"/>
      <c r="P12" s="17">
        <v>829567</v>
      </c>
      <c r="Q12" s="17">
        <v>1275026</v>
      </c>
      <c r="R12" s="17"/>
      <c r="S12" s="17">
        <v>378479</v>
      </c>
      <c r="T12" s="17">
        <v>928345</v>
      </c>
      <c r="U12" s="17"/>
      <c r="V12" s="11">
        <f t="shared" si="0"/>
        <v>13528627</v>
      </c>
      <c r="W12"/>
      <c r="X12"/>
      <c r="Y12"/>
    </row>
    <row r="13" spans="1:25" s="56" customFormat="1" ht="17.25" customHeight="1">
      <c r="A13" s="61" t="s">
        <v>12</v>
      </c>
      <c r="B13" s="62">
        <v>614509</v>
      </c>
      <c r="C13" s="62"/>
      <c r="D13" s="62">
        <v>888049</v>
      </c>
      <c r="E13" s="62"/>
      <c r="F13" s="62">
        <v>846298</v>
      </c>
      <c r="G13" s="62">
        <v>125366</v>
      </c>
      <c r="H13" s="62">
        <v>364041</v>
      </c>
      <c r="I13" s="62">
        <v>558373</v>
      </c>
      <c r="J13" s="62">
        <v>427471</v>
      </c>
      <c r="K13" s="62">
        <v>337585</v>
      </c>
      <c r="L13" s="62">
        <v>168633</v>
      </c>
      <c r="M13" s="62"/>
      <c r="N13" s="62">
        <v>181135</v>
      </c>
      <c r="O13" s="62"/>
      <c r="P13" s="62">
        <v>357948</v>
      </c>
      <c r="Q13" s="62">
        <v>518880</v>
      </c>
      <c r="R13" s="62"/>
      <c r="S13" s="62">
        <v>158799</v>
      </c>
      <c r="T13" s="62">
        <v>386381</v>
      </c>
      <c r="U13" s="62"/>
      <c r="V13" s="11">
        <f t="shared" si="0"/>
        <v>5933468</v>
      </c>
      <c r="W13" s="63"/>
      <c r="X13" s="64"/>
      <c r="Y13"/>
    </row>
    <row r="14" spans="1:25" s="56" customFormat="1" ht="17.25" customHeight="1">
      <c r="A14" s="61" t="s">
        <v>13</v>
      </c>
      <c r="B14" s="62">
        <v>756633</v>
      </c>
      <c r="C14" s="62"/>
      <c r="D14" s="62">
        <v>963417</v>
      </c>
      <c r="E14" s="62"/>
      <c r="F14" s="62">
        <v>872191</v>
      </c>
      <c r="G14" s="62">
        <v>111317</v>
      </c>
      <c r="H14" s="62">
        <v>378910</v>
      </c>
      <c r="I14" s="62">
        <v>610267</v>
      </c>
      <c r="J14" s="62">
        <v>507491</v>
      </c>
      <c r="K14" s="62">
        <v>364386</v>
      </c>
      <c r="L14" s="62">
        <v>226757</v>
      </c>
      <c r="M14" s="62"/>
      <c r="N14" s="62">
        <v>224225</v>
      </c>
      <c r="O14" s="62"/>
      <c r="P14" s="62">
        <v>441103</v>
      </c>
      <c r="Q14" s="62">
        <v>694247</v>
      </c>
      <c r="R14" s="62"/>
      <c r="S14" s="62">
        <v>179028</v>
      </c>
      <c r="T14" s="62">
        <v>476397</v>
      </c>
      <c r="U14" s="62"/>
      <c r="V14" s="11">
        <f t="shared" si="0"/>
        <v>6806369</v>
      </c>
      <c r="W14" s="63"/>
      <c r="X14"/>
      <c r="Y14"/>
    </row>
    <row r="15" spans="1:25" ht="17.25" customHeight="1">
      <c r="A15" s="14" t="s">
        <v>14</v>
      </c>
      <c r="B15" s="13">
        <v>90408</v>
      </c>
      <c r="C15" s="13"/>
      <c r="D15" s="13">
        <v>135230</v>
      </c>
      <c r="E15" s="13"/>
      <c r="F15" s="13">
        <v>102647</v>
      </c>
      <c r="G15" s="13">
        <v>21242</v>
      </c>
      <c r="H15" s="13">
        <v>35424</v>
      </c>
      <c r="I15" s="13">
        <v>75067</v>
      </c>
      <c r="J15" s="13">
        <v>54244</v>
      </c>
      <c r="K15" s="13">
        <v>35980</v>
      </c>
      <c r="L15" s="13">
        <v>19499</v>
      </c>
      <c r="M15" s="13"/>
      <c r="N15" s="13">
        <v>20415</v>
      </c>
      <c r="O15" s="13"/>
      <c r="P15" s="13">
        <v>30516</v>
      </c>
      <c r="Q15" s="13">
        <v>61899</v>
      </c>
      <c r="R15" s="13"/>
      <c r="S15" s="13">
        <v>40652</v>
      </c>
      <c r="T15" s="13">
        <v>65567</v>
      </c>
      <c r="U15" s="13"/>
      <c r="V15" s="11">
        <f t="shared" si="0"/>
        <v>788790</v>
      </c>
      <c r="W15"/>
      <c r="X15"/>
      <c r="Y15"/>
    </row>
    <row r="16" spans="1:22" ht="17.25" customHeight="1">
      <c r="A16" s="15" t="s">
        <v>27</v>
      </c>
      <c r="B16" s="13">
        <v>79229</v>
      </c>
      <c r="C16" s="13"/>
      <c r="D16" s="13">
        <v>110250</v>
      </c>
      <c r="E16" s="13"/>
      <c r="F16" s="13">
        <v>96025</v>
      </c>
      <c r="G16" s="13">
        <v>16205</v>
      </c>
      <c r="H16" s="13">
        <v>45214</v>
      </c>
      <c r="I16" s="13">
        <v>65857</v>
      </c>
      <c r="J16" s="13">
        <v>56506</v>
      </c>
      <c r="K16" s="13">
        <v>50301</v>
      </c>
      <c r="L16" s="13">
        <v>28342</v>
      </c>
      <c r="M16" s="13"/>
      <c r="N16" s="13">
        <v>25061</v>
      </c>
      <c r="O16" s="13"/>
      <c r="P16" s="13">
        <v>56861</v>
      </c>
      <c r="Q16" s="13">
        <v>76152</v>
      </c>
      <c r="R16" s="13"/>
      <c r="S16" s="13">
        <v>28632</v>
      </c>
      <c r="T16" s="13">
        <v>43971</v>
      </c>
      <c r="U16" s="13"/>
      <c r="V16" s="11">
        <f t="shared" si="0"/>
        <v>778606</v>
      </c>
    </row>
    <row r="17" spans="1:25" ht="17.25" customHeight="1">
      <c r="A17" s="14" t="s">
        <v>28</v>
      </c>
      <c r="B17" s="13">
        <v>79065</v>
      </c>
      <c r="C17" s="13"/>
      <c r="D17" s="13">
        <v>110122</v>
      </c>
      <c r="E17" s="13"/>
      <c r="F17" s="13">
        <v>95897</v>
      </c>
      <c r="G17" s="13">
        <v>16170</v>
      </c>
      <c r="H17" s="13">
        <v>45168</v>
      </c>
      <c r="I17" s="13">
        <v>65794</v>
      </c>
      <c r="J17" s="13">
        <v>56470</v>
      </c>
      <c r="K17" s="13">
        <v>50265</v>
      </c>
      <c r="L17" s="13">
        <v>28328</v>
      </c>
      <c r="M17" s="13"/>
      <c r="N17" s="13">
        <v>25052</v>
      </c>
      <c r="O17" s="13"/>
      <c r="P17" s="13">
        <v>56783</v>
      </c>
      <c r="Q17" s="13">
        <v>76083</v>
      </c>
      <c r="R17" s="13"/>
      <c r="S17" s="13">
        <v>28610</v>
      </c>
      <c r="T17" s="13">
        <v>43904</v>
      </c>
      <c r="U17" s="13"/>
      <c r="V17" s="11">
        <f t="shared" si="0"/>
        <v>777711</v>
      </c>
      <c r="W17"/>
      <c r="X17"/>
      <c r="Y17"/>
    </row>
    <row r="18" spans="1:25" ht="17.25" customHeight="1">
      <c r="A18" s="14" t="s">
        <v>29</v>
      </c>
      <c r="B18" s="13">
        <v>51</v>
      </c>
      <c r="C18" s="13"/>
      <c r="D18" s="13">
        <v>40</v>
      </c>
      <c r="E18" s="13"/>
      <c r="F18" s="13">
        <v>21</v>
      </c>
      <c r="G18" s="13">
        <v>26</v>
      </c>
      <c r="H18" s="13">
        <v>11</v>
      </c>
      <c r="I18" s="13">
        <v>35</v>
      </c>
      <c r="J18" s="13">
        <v>13</v>
      </c>
      <c r="K18" s="13">
        <v>20</v>
      </c>
      <c r="L18" s="13">
        <v>5</v>
      </c>
      <c r="M18" s="13"/>
      <c r="N18" s="13">
        <v>7</v>
      </c>
      <c r="O18" s="13"/>
      <c r="P18" s="13">
        <v>27</v>
      </c>
      <c r="Q18" s="13">
        <v>48</v>
      </c>
      <c r="R18" s="13"/>
      <c r="S18" s="13">
        <v>22</v>
      </c>
      <c r="T18" s="13">
        <v>52</v>
      </c>
      <c r="U18" s="13"/>
      <c r="V18" s="11">
        <f t="shared" si="0"/>
        <v>378</v>
      </c>
      <c r="W18"/>
      <c r="X18"/>
      <c r="Y18"/>
    </row>
    <row r="19" spans="1:25" ht="17.25" customHeight="1">
      <c r="A19" s="14" t="s">
        <v>30</v>
      </c>
      <c r="B19" s="13">
        <v>113</v>
      </c>
      <c r="C19" s="13"/>
      <c r="D19" s="13">
        <v>88</v>
      </c>
      <c r="E19" s="13"/>
      <c r="F19" s="13">
        <v>107</v>
      </c>
      <c r="G19" s="13">
        <v>9</v>
      </c>
      <c r="H19" s="13">
        <v>35</v>
      </c>
      <c r="I19" s="13">
        <v>28</v>
      </c>
      <c r="J19" s="13">
        <v>23</v>
      </c>
      <c r="K19" s="13">
        <v>16</v>
      </c>
      <c r="L19" s="13">
        <v>9</v>
      </c>
      <c r="M19" s="13"/>
      <c r="N19" s="13">
        <v>2</v>
      </c>
      <c r="O19" s="13"/>
      <c r="P19" s="13">
        <v>51</v>
      </c>
      <c r="Q19" s="13">
        <v>21</v>
      </c>
      <c r="R19" s="13"/>
      <c r="S19" s="13">
        <v>0</v>
      </c>
      <c r="T19" s="13">
        <v>15</v>
      </c>
      <c r="U19" s="13"/>
      <c r="V19" s="11">
        <f t="shared" si="0"/>
        <v>517</v>
      </c>
      <c r="W19"/>
      <c r="X19"/>
      <c r="Y19"/>
    </row>
    <row r="20" spans="1:25" ht="17.25" customHeight="1">
      <c r="A20" s="16" t="s">
        <v>15</v>
      </c>
      <c r="B20" s="11">
        <v>833247</v>
      </c>
      <c r="C20" s="11"/>
      <c r="D20" s="11">
        <v>979848</v>
      </c>
      <c r="E20" s="11"/>
      <c r="F20" s="11">
        <v>1063672</v>
      </c>
      <c r="G20" s="11">
        <v>159502</v>
      </c>
      <c r="H20" s="11">
        <v>416265</v>
      </c>
      <c r="I20" s="11">
        <v>601579</v>
      </c>
      <c r="J20" s="11">
        <v>492480</v>
      </c>
      <c r="K20" s="11">
        <v>580131</v>
      </c>
      <c r="L20" s="11">
        <v>235909</v>
      </c>
      <c r="M20" s="11"/>
      <c r="N20" s="11">
        <v>253237</v>
      </c>
      <c r="O20" s="11"/>
      <c r="P20" s="11">
        <v>610368</v>
      </c>
      <c r="Q20" s="11">
        <v>800809</v>
      </c>
      <c r="R20" s="11"/>
      <c r="S20" s="11">
        <v>254850</v>
      </c>
      <c r="T20" s="11">
        <v>394466</v>
      </c>
      <c r="U20" s="11"/>
      <c r="V20" s="11">
        <f t="shared" si="0"/>
        <v>7676363</v>
      </c>
      <c r="W20"/>
      <c r="X20"/>
      <c r="Y20"/>
    </row>
    <row r="21" spans="1:25" s="56" customFormat="1" ht="17.25" customHeight="1">
      <c r="A21" s="51" t="s">
        <v>16</v>
      </c>
      <c r="B21" s="62">
        <v>467218</v>
      </c>
      <c r="C21" s="62"/>
      <c r="D21" s="62">
        <v>601330</v>
      </c>
      <c r="E21" s="62"/>
      <c r="F21" s="62">
        <v>664771</v>
      </c>
      <c r="G21" s="62">
        <v>106028</v>
      </c>
      <c r="H21" s="62">
        <v>257502</v>
      </c>
      <c r="I21" s="62">
        <v>374396</v>
      </c>
      <c r="J21" s="62">
        <v>285074</v>
      </c>
      <c r="K21" s="62">
        <v>347248</v>
      </c>
      <c r="L21" s="62">
        <v>140937</v>
      </c>
      <c r="M21" s="62"/>
      <c r="N21" s="62">
        <v>146287</v>
      </c>
      <c r="O21" s="62"/>
      <c r="P21" s="62">
        <v>340410</v>
      </c>
      <c r="Q21" s="62">
        <v>443225</v>
      </c>
      <c r="R21" s="62"/>
      <c r="S21" s="62">
        <v>149857</v>
      </c>
      <c r="T21" s="62">
        <v>230220</v>
      </c>
      <c r="U21" s="62"/>
      <c r="V21" s="11">
        <f t="shared" si="0"/>
        <v>4554503</v>
      </c>
      <c r="W21" s="63"/>
      <c r="X21"/>
      <c r="Y21"/>
    </row>
    <row r="22" spans="1:25" s="56" customFormat="1" ht="17.25" customHeight="1">
      <c r="A22" s="51" t="s">
        <v>17</v>
      </c>
      <c r="B22" s="62">
        <v>326786</v>
      </c>
      <c r="C22" s="62"/>
      <c r="D22" s="62">
        <v>330018</v>
      </c>
      <c r="E22" s="62"/>
      <c r="F22" s="62">
        <v>355600</v>
      </c>
      <c r="G22" s="62">
        <v>45524</v>
      </c>
      <c r="H22" s="62">
        <v>143643</v>
      </c>
      <c r="I22" s="62">
        <v>203154</v>
      </c>
      <c r="J22" s="62">
        <v>187442</v>
      </c>
      <c r="K22" s="62">
        <v>212897</v>
      </c>
      <c r="L22" s="62">
        <v>86794</v>
      </c>
      <c r="M22" s="62"/>
      <c r="N22" s="62">
        <v>97678</v>
      </c>
      <c r="O22" s="62"/>
      <c r="P22" s="62">
        <v>251162</v>
      </c>
      <c r="Q22" s="62">
        <v>326365</v>
      </c>
      <c r="R22" s="62"/>
      <c r="S22" s="62">
        <v>90580</v>
      </c>
      <c r="T22" s="62">
        <v>144624</v>
      </c>
      <c r="U22" s="62"/>
      <c r="V22" s="11">
        <f t="shared" si="0"/>
        <v>2802267</v>
      </c>
      <c r="W22" s="63"/>
      <c r="X22"/>
      <c r="Y22"/>
    </row>
    <row r="23" spans="1:25" ht="17.25" customHeight="1">
      <c r="A23" s="12" t="s">
        <v>18</v>
      </c>
      <c r="B23" s="13">
        <v>39243</v>
      </c>
      <c r="C23" s="13"/>
      <c r="D23" s="13">
        <v>48500</v>
      </c>
      <c r="E23" s="13"/>
      <c r="F23" s="13">
        <v>43301</v>
      </c>
      <c r="G23" s="13">
        <v>7950</v>
      </c>
      <c r="H23" s="13">
        <v>15120</v>
      </c>
      <c r="I23" s="13">
        <v>24029</v>
      </c>
      <c r="J23" s="13">
        <v>19964</v>
      </c>
      <c r="K23" s="13">
        <v>19986</v>
      </c>
      <c r="L23" s="13">
        <v>8178</v>
      </c>
      <c r="M23" s="13"/>
      <c r="N23" s="13">
        <v>9272</v>
      </c>
      <c r="O23" s="13"/>
      <c r="P23" s="13">
        <v>18796</v>
      </c>
      <c r="Q23" s="13">
        <v>31219</v>
      </c>
      <c r="R23" s="13"/>
      <c r="S23" s="13">
        <v>14413</v>
      </c>
      <c r="T23" s="13">
        <v>19622</v>
      </c>
      <c r="U23" s="13"/>
      <c r="V23" s="11">
        <f t="shared" si="0"/>
        <v>319593</v>
      </c>
      <c r="W23"/>
      <c r="X23"/>
      <c r="Y23"/>
    </row>
    <row r="24" spans="1:25" ht="17.25" customHeight="1">
      <c r="A24" s="16" t="s">
        <v>19</v>
      </c>
      <c r="B24" s="13">
        <v>769226</v>
      </c>
      <c r="C24" s="13"/>
      <c r="D24" s="13">
        <v>1099684</v>
      </c>
      <c r="E24" s="13"/>
      <c r="F24" s="13">
        <v>1186367</v>
      </c>
      <c r="G24" s="13">
        <v>189663</v>
      </c>
      <c r="H24" s="13">
        <v>533354</v>
      </c>
      <c r="I24" s="13">
        <v>690333</v>
      </c>
      <c r="J24" s="13">
        <v>457400</v>
      </c>
      <c r="K24" s="13">
        <v>349933</v>
      </c>
      <c r="L24" s="13">
        <v>116041</v>
      </c>
      <c r="M24" s="13"/>
      <c r="N24" s="13">
        <v>150850</v>
      </c>
      <c r="O24" s="13"/>
      <c r="P24" s="13">
        <v>333661</v>
      </c>
      <c r="Q24" s="13">
        <v>468291</v>
      </c>
      <c r="R24" s="13"/>
      <c r="S24" s="13">
        <v>186827</v>
      </c>
      <c r="T24" s="13">
        <v>362036</v>
      </c>
      <c r="U24" s="13"/>
      <c r="V24" s="11">
        <f t="shared" si="0"/>
        <v>6893666</v>
      </c>
      <c r="W24" s="42"/>
      <c r="X24"/>
      <c r="Y24"/>
    </row>
    <row r="25" spans="1:25" ht="17.25" customHeight="1">
      <c r="A25" s="12" t="s">
        <v>32</v>
      </c>
      <c r="B25" s="13">
        <v>480828</v>
      </c>
      <c r="C25" s="13"/>
      <c r="D25" s="13">
        <v>721506</v>
      </c>
      <c r="E25" s="13"/>
      <c r="F25" s="13">
        <v>781449</v>
      </c>
      <c r="G25" s="13">
        <v>134024</v>
      </c>
      <c r="H25" s="13">
        <v>330116</v>
      </c>
      <c r="I25" s="13">
        <v>461010</v>
      </c>
      <c r="J25" s="13">
        <v>294827</v>
      </c>
      <c r="K25" s="13">
        <v>231451</v>
      </c>
      <c r="L25" s="13">
        <v>80315</v>
      </c>
      <c r="M25" s="13"/>
      <c r="N25" s="13">
        <v>107228</v>
      </c>
      <c r="O25" s="13"/>
      <c r="P25" s="13">
        <v>208688</v>
      </c>
      <c r="Q25" s="13">
        <v>310668</v>
      </c>
      <c r="R25" s="13"/>
      <c r="S25" s="13">
        <v>133166</v>
      </c>
      <c r="T25" s="13">
        <v>228863</v>
      </c>
      <c r="U25" s="13"/>
      <c r="V25" s="11">
        <f t="shared" si="0"/>
        <v>4504139</v>
      </c>
      <c r="W25" s="41"/>
      <c r="X25"/>
      <c r="Y25"/>
    </row>
    <row r="26" spans="1:25" ht="17.25" customHeight="1">
      <c r="A26" s="12" t="s">
        <v>33</v>
      </c>
      <c r="B26" s="13">
        <v>288398</v>
      </c>
      <c r="C26" s="13"/>
      <c r="D26" s="13">
        <v>378178</v>
      </c>
      <c r="E26" s="13"/>
      <c r="F26" s="13">
        <v>404918</v>
      </c>
      <c r="G26" s="13">
        <v>55639</v>
      </c>
      <c r="H26" s="13">
        <v>203238</v>
      </c>
      <c r="I26" s="13">
        <v>229323</v>
      </c>
      <c r="J26" s="13">
        <v>162573</v>
      </c>
      <c r="K26" s="13">
        <v>118482</v>
      </c>
      <c r="L26" s="13">
        <v>35726</v>
      </c>
      <c r="M26" s="13"/>
      <c r="N26" s="13">
        <v>43622</v>
      </c>
      <c r="O26" s="13"/>
      <c r="P26" s="13">
        <v>124973</v>
      </c>
      <c r="Q26" s="13">
        <v>157623</v>
      </c>
      <c r="R26" s="13"/>
      <c r="S26" s="13">
        <v>53661</v>
      </c>
      <c r="T26" s="13">
        <v>133173</v>
      </c>
      <c r="U26" s="13"/>
      <c r="V26" s="11">
        <f t="shared" si="0"/>
        <v>2389527</v>
      </c>
      <c r="W26" s="41"/>
      <c r="X26"/>
      <c r="Y26"/>
    </row>
    <row r="27" spans="1:25" ht="34.5" customHeight="1">
      <c r="A27" s="29" t="s">
        <v>22</v>
      </c>
      <c r="B27" s="30">
        <v>0</v>
      </c>
      <c r="C27" s="30"/>
      <c r="D27" s="30">
        <v>0</v>
      </c>
      <c r="E27" s="3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/>
      <c r="N27" s="30">
        <v>0</v>
      </c>
      <c r="O27" s="30"/>
      <c r="P27" s="30">
        <v>0</v>
      </c>
      <c r="Q27" s="30">
        <v>0</v>
      </c>
      <c r="R27" s="30"/>
      <c r="S27" s="11">
        <v>2031</v>
      </c>
      <c r="T27" s="11">
        <v>0</v>
      </c>
      <c r="U27" s="11"/>
      <c r="V27" s="11">
        <f t="shared" si="0"/>
        <v>2031</v>
      </c>
      <c r="W27"/>
      <c r="X27"/>
      <c r="Y27"/>
    </row>
    <row r="28" spans="1:22" ht="16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1"/>
      <c r="T28" s="11"/>
      <c r="U28" s="11"/>
      <c r="V28" s="11"/>
    </row>
    <row r="29" spans="1:22" ht="15.75" customHeight="1">
      <c r="A29" s="32"/>
      <c r="B29" s="30">
        <v>0</v>
      </c>
      <c r="C29" s="30"/>
      <c r="D29" s="30">
        <v>0</v>
      </c>
      <c r="E29" s="30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19"/>
    </row>
    <row r="30" spans="1:25" ht="17.25" customHeight="1">
      <c r="A30" s="2" t="s">
        <v>44</v>
      </c>
      <c r="B30" s="31">
        <v>3.3303</v>
      </c>
      <c r="C30" s="31"/>
      <c r="D30" s="31">
        <v>3.7161</v>
      </c>
      <c r="E30" s="31"/>
      <c r="F30" s="31">
        <v>3.9645</v>
      </c>
      <c r="G30" s="31">
        <v>5.2787</v>
      </c>
      <c r="H30" s="31">
        <v>3.292</v>
      </c>
      <c r="I30" s="31">
        <v>3.4462</v>
      </c>
      <c r="J30" s="31">
        <v>3.8643</v>
      </c>
      <c r="K30" s="31">
        <v>3.5133</v>
      </c>
      <c r="L30" s="31">
        <v>3.5125</v>
      </c>
      <c r="M30" s="31"/>
      <c r="N30" s="31">
        <v>3.3282</v>
      </c>
      <c r="O30" s="31"/>
      <c r="P30" s="31">
        <v>2.9159</v>
      </c>
      <c r="Q30" s="31">
        <v>2.8532</v>
      </c>
      <c r="R30" s="31"/>
      <c r="S30" s="31">
        <v>3.5835</v>
      </c>
      <c r="T30" s="31">
        <v>3.3118</v>
      </c>
      <c r="U30" s="31"/>
      <c r="V30" s="19">
        <v>0</v>
      </c>
      <c r="W30"/>
      <c r="X30"/>
      <c r="Y30"/>
    </row>
    <row r="31" spans="1:22" ht="13.5" customHeight="1">
      <c r="A31" s="32"/>
      <c r="B31" s="30">
        <v>0</v>
      </c>
      <c r="C31" s="30"/>
      <c r="D31" s="72">
        <v>0</v>
      </c>
      <c r="E31" s="72"/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/>
      <c r="N31" s="72"/>
      <c r="O31" s="72"/>
      <c r="P31" s="72"/>
      <c r="Q31" s="72"/>
      <c r="R31" s="72"/>
      <c r="S31" s="72"/>
      <c r="T31" s="72"/>
      <c r="U31" s="72"/>
      <c r="V31" s="19"/>
    </row>
    <row r="32" spans="1:22" ht="13.5" customHeight="1">
      <c r="A32" s="2" t="s">
        <v>45</v>
      </c>
      <c r="B32" s="76"/>
      <c r="C32" s="76"/>
      <c r="D32" s="76"/>
      <c r="E32" s="76"/>
      <c r="F32" s="30"/>
      <c r="G32" s="30"/>
      <c r="H32" s="30"/>
      <c r="I32" s="30"/>
      <c r="J32" s="76"/>
      <c r="K32" s="30"/>
      <c r="L32" s="76"/>
      <c r="M32" s="76"/>
      <c r="N32" s="76"/>
      <c r="O32" s="76"/>
      <c r="P32" s="30"/>
      <c r="Q32" s="76"/>
      <c r="R32" s="76"/>
      <c r="S32" s="76"/>
      <c r="T32" s="76"/>
      <c r="U32" s="76"/>
      <c r="V32" s="19"/>
    </row>
    <row r="33" spans="1:22" ht="14.25" customHeight="1">
      <c r="A33" s="2"/>
      <c r="B33" s="19">
        <v>0</v>
      </c>
      <c r="C33" s="19"/>
      <c r="D33" s="19">
        <v>0</v>
      </c>
      <c r="E33" s="19"/>
      <c r="F33" s="19">
        <v>0</v>
      </c>
      <c r="G33" s="11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  <c r="N33" s="19"/>
      <c r="O33" s="19"/>
      <c r="P33" s="19"/>
      <c r="Q33" s="19"/>
      <c r="R33" s="19"/>
      <c r="S33" s="19">
        <v>0</v>
      </c>
      <c r="T33" s="19"/>
      <c r="U33" s="19"/>
      <c r="V33" s="20"/>
    </row>
    <row r="34" spans="1:22" ht="17.25" customHeight="1">
      <c r="A34" s="2" t="s">
        <v>46</v>
      </c>
      <c r="B34" s="23">
        <v>0</v>
      </c>
      <c r="C34" s="23"/>
      <c r="D34" s="23">
        <v>0</v>
      </c>
      <c r="E34" s="23"/>
      <c r="F34" s="23">
        <v>51086.08000000001</v>
      </c>
      <c r="G34" s="11">
        <v>0</v>
      </c>
      <c r="H34" s="23">
        <v>17736.320000000003</v>
      </c>
      <c r="I34" s="23">
        <v>27563.200000000004</v>
      </c>
      <c r="J34" s="23">
        <v>0</v>
      </c>
      <c r="K34" s="23">
        <v>27015.359999999993</v>
      </c>
      <c r="L34" s="23">
        <v>0</v>
      </c>
      <c r="M34" s="23"/>
      <c r="N34" s="23">
        <v>0</v>
      </c>
      <c r="O34" s="23"/>
      <c r="P34" s="23">
        <v>18044.48</v>
      </c>
      <c r="Q34" s="23">
        <v>0</v>
      </c>
      <c r="R34" s="23"/>
      <c r="S34" s="23">
        <v>0</v>
      </c>
      <c r="T34" s="23">
        <v>0</v>
      </c>
      <c r="U34" s="23"/>
      <c r="V34" s="23">
        <f>SUM(B34:U34)</f>
        <v>141445.44</v>
      </c>
    </row>
    <row r="35" spans="1:22" ht="17.25" customHeight="1">
      <c r="A35" s="16" t="s">
        <v>49</v>
      </c>
      <c r="B35" s="23">
        <v>0</v>
      </c>
      <c r="C35" s="57"/>
      <c r="D35" s="23">
        <v>0</v>
      </c>
      <c r="E35" s="57"/>
      <c r="F35" s="23">
        <v>0</v>
      </c>
      <c r="G35" s="11">
        <v>0</v>
      </c>
      <c r="H35" s="23">
        <v>0</v>
      </c>
      <c r="I35" s="23">
        <v>0</v>
      </c>
      <c r="J35" s="57">
        <v>0</v>
      </c>
      <c r="K35" s="23">
        <v>0</v>
      </c>
      <c r="L35" s="57">
        <v>0</v>
      </c>
      <c r="M35" s="57"/>
      <c r="N35" s="57"/>
      <c r="O35" s="57"/>
      <c r="P35" s="23">
        <v>0</v>
      </c>
      <c r="Q35" s="57"/>
      <c r="R35" s="57"/>
      <c r="S35" s="57">
        <v>0</v>
      </c>
      <c r="T35" s="57">
        <v>0</v>
      </c>
      <c r="U35" s="57"/>
      <c r="V35" s="23">
        <f>SUM(B35:U35)</f>
        <v>0</v>
      </c>
    </row>
    <row r="36" spans="1:22" ht="17.25" customHeight="1">
      <c r="A36" s="12" t="s">
        <v>47</v>
      </c>
      <c r="B36" s="57">
        <v>0</v>
      </c>
      <c r="C36" s="57"/>
      <c r="D36" s="57">
        <v>0</v>
      </c>
      <c r="E36" s="57"/>
      <c r="F36" s="57">
        <v>0</v>
      </c>
      <c r="G36" s="11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/>
      <c r="N36" s="57"/>
      <c r="O36" s="57"/>
      <c r="P36" s="57">
        <v>0</v>
      </c>
      <c r="Q36" s="57"/>
      <c r="R36" s="57"/>
      <c r="S36" s="57">
        <v>0</v>
      </c>
      <c r="T36" s="57">
        <v>0</v>
      </c>
      <c r="U36" s="57"/>
      <c r="V36" s="57">
        <v>0</v>
      </c>
    </row>
    <row r="37" spans="1:22" ht="17.25" customHeight="1">
      <c r="A37" s="12" t="s">
        <v>48</v>
      </c>
      <c r="B37" s="57">
        <v>0</v>
      </c>
      <c r="C37" s="57"/>
      <c r="D37" s="57">
        <v>0</v>
      </c>
      <c r="E37" s="57"/>
      <c r="F37" s="57">
        <v>0</v>
      </c>
      <c r="G37" s="11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/>
      <c r="N37" s="57"/>
      <c r="O37" s="57"/>
      <c r="P37" s="57">
        <v>0</v>
      </c>
      <c r="Q37" s="57"/>
      <c r="R37" s="57"/>
      <c r="S37" s="57">
        <v>0</v>
      </c>
      <c r="T37" s="57">
        <v>0</v>
      </c>
      <c r="U37" s="57"/>
      <c r="V37" s="57">
        <v>0</v>
      </c>
    </row>
    <row r="38" spans="1:22" ht="17.25" customHeight="1">
      <c r="A38" s="49" t="s">
        <v>50</v>
      </c>
      <c r="B38" s="23">
        <v>0</v>
      </c>
      <c r="C38" s="50"/>
      <c r="D38" s="23">
        <v>0</v>
      </c>
      <c r="E38" s="50"/>
      <c r="F38" s="23">
        <v>51086.08000000001</v>
      </c>
      <c r="G38" s="11">
        <v>0</v>
      </c>
      <c r="H38" s="23">
        <v>17736.320000000003</v>
      </c>
      <c r="I38" s="23">
        <v>27563.200000000004</v>
      </c>
      <c r="J38" s="50">
        <v>0</v>
      </c>
      <c r="K38" s="23">
        <v>27015.359999999993</v>
      </c>
      <c r="L38" s="50">
        <v>0</v>
      </c>
      <c r="M38" s="50"/>
      <c r="N38" s="50">
        <v>0</v>
      </c>
      <c r="O38" s="50"/>
      <c r="P38" s="23">
        <v>18044.48</v>
      </c>
      <c r="Q38" s="50">
        <v>0</v>
      </c>
      <c r="R38" s="50"/>
      <c r="S38" s="50">
        <v>0</v>
      </c>
      <c r="T38" s="50">
        <v>0</v>
      </c>
      <c r="U38" s="50"/>
      <c r="V38" s="23">
        <f>SUM(B38:U38)</f>
        <v>141445.44</v>
      </c>
    </row>
    <row r="39" spans="1:25" ht="17.25" customHeight="1">
      <c r="A39" s="51" t="s">
        <v>51</v>
      </c>
      <c r="B39" s="52">
        <v>0</v>
      </c>
      <c r="C39" s="52"/>
      <c r="D39" s="52">
        <v>0</v>
      </c>
      <c r="E39" s="52"/>
      <c r="F39" s="52">
        <v>0</v>
      </c>
      <c r="G39" s="11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/>
      <c r="N39" s="52">
        <v>0</v>
      </c>
      <c r="O39" s="52"/>
      <c r="P39" s="52">
        <v>0</v>
      </c>
      <c r="Q39" s="52">
        <v>0</v>
      </c>
      <c r="R39" s="52"/>
      <c r="S39" s="52">
        <v>0</v>
      </c>
      <c r="T39" s="52">
        <v>0</v>
      </c>
      <c r="U39" s="52"/>
      <c r="V39" s="52">
        <f>SUM(B39:S39)</f>
        <v>0</v>
      </c>
      <c r="W39"/>
      <c r="X39"/>
      <c r="Y39"/>
    </row>
    <row r="40" spans="1:25" ht="17.25" customHeight="1">
      <c r="A40" s="51" t="s">
        <v>52</v>
      </c>
      <c r="B40" s="50">
        <v>0</v>
      </c>
      <c r="C40" s="50"/>
      <c r="D40" s="50">
        <v>0</v>
      </c>
      <c r="E40" s="50"/>
      <c r="F40" s="50">
        <v>0</v>
      </c>
      <c r="G40" s="11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/>
      <c r="N40" s="50">
        <v>0</v>
      </c>
      <c r="O40" s="50"/>
      <c r="P40" s="50">
        <v>0</v>
      </c>
      <c r="Q40" s="50">
        <v>0</v>
      </c>
      <c r="R40" s="50"/>
      <c r="S40" s="50">
        <v>0</v>
      </c>
      <c r="T40" s="50">
        <v>0</v>
      </c>
      <c r="U40" s="50"/>
      <c r="V40" s="50">
        <v>0</v>
      </c>
      <c r="W40" s="46"/>
      <c r="X40"/>
      <c r="Y40"/>
    </row>
    <row r="41" spans="1:22" ht="17.25" customHeight="1">
      <c r="A41" s="2"/>
      <c r="B41" s="19">
        <v>0</v>
      </c>
      <c r="C41" s="19"/>
      <c r="D41" s="19">
        <v>0</v>
      </c>
      <c r="E41" s="19"/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/>
      <c r="N41" s="19"/>
      <c r="O41" s="19"/>
      <c r="P41" s="19"/>
      <c r="Q41" s="19"/>
      <c r="R41" s="19"/>
      <c r="S41" s="19">
        <v>0</v>
      </c>
      <c r="T41" s="19"/>
      <c r="U41" s="19"/>
      <c r="V41" s="20"/>
    </row>
    <row r="42" spans="1:25" ht="17.25" customHeight="1">
      <c r="A42" s="21" t="s">
        <v>53</v>
      </c>
      <c r="B42" s="22">
        <v>10972676.98</v>
      </c>
      <c r="C42" s="22">
        <v>0</v>
      </c>
      <c r="D42" s="22">
        <v>15114860.620000001</v>
      </c>
      <c r="E42" s="22">
        <v>0</v>
      </c>
      <c r="F42" s="22">
        <v>15700549.709999999</v>
      </c>
      <c r="G42" s="22">
        <v>3098570.5100000002</v>
      </c>
      <c r="H42" s="22">
        <v>6096265.16</v>
      </c>
      <c r="I42" s="22">
        <v>8681422.290000001</v>
      </c>
      <c r="J42" s="22">
        <v>7832068.759999999</v>
      </c>
      <c r="K42" s="22">
        <v>5793994.97</v>
      </c>
      <c r="L42" s="22">
        <v>2725444.6999999997</v>
      </c>
      <c r="M42" s="22">
        <v>0</v>
      </c>
      <c r="N42" s="22">
        <v>2978389.5</v>
      </c>
      <c r="O42" s="22">
        <v>0</v>
      </c>
      <c r="P42" s="22">
        <v>4858867.36</v>
      </c>
      <c r="Q42" s="22">
        <v>7990668.9799999995</v>
      </c>
      <c r="R42" s="22">
        <v>0</v>
      </c>
      <c r="S42" s="22">
        <v>3481263.35</v>
      </c>
      <c r="T42" s="22">
        <v>6085374.329999999</v>
      </c>
      <c r="U42" s="22">
        <v>0</v>
      </c>
      <c r="V42" s="22">
        <f>SUM(B42:U42)</f>
        <v>101410417.22</v>
      </c>
      <c r="W42"/>
      <c r="X42"/>
      <c r="Y42"/>
    </row>
    <row r="43" spans="1:25" ht="17.25" customHeight="1">
      <c r="A43" s="16" t="s">
        <v>59</v>
      </c>
      <c r="B43" s="23">
        <v>10833399.22</v>
      </c>
      <c r="C43" s="23">
        <v>0</v>
      </c>
      <c r="D43" s="23">
        <v>14921757.459999999</v>
      </c>
      <c r="E43" s="23">
        <v>0</v>
      </c>
      <c r="F43" s="23">
        <v>15635679.87</v>
      </c>
      <c r="G43" s="23">
        <v>3098570.5100000002</v>
      </c>
      <c r="H43" s="23">
        <v>6038287.48</v>
      </c>
      <c r="I43" s="23">
        <v>8496980.37</v>
      </c>
      <c r="J43" s="23">
        <v>7832068.759999999</v>
      </c>
      <c r="K43" s="23">
        <v>5724054.089999999</v>
      </c>
      <c r="L43" s="23">
        <v>2712866.38</v>
      </c>
      <c r="M43" s="23">
        <v>0</v>
      </c>
      <c r="N43" s="23">
        <v>2949912.8600000003</v>
      </c>
      <c r="O43" s="23">
        <v>0</v>
      </c>
      <c r="P43" s="23">
        <v>4847229.04</v>
      </c>
      <c r="Q43" s="23">
        <v>7919153.54</v>
      </c>
      <c r="R43" s="23">
        <v>0</v>
      </c>
      <c r="S43" s="23">
        <v>3450849.2699999996</v>
      </c>
      <c r="T43" s="23">
        <v>6058633.13</v>
      </c>
      <c r="U43" s="23">
        <v>0</v>
      </c>
      <c r="V43" s="23">
        <f aca="true" t="shared" si="1" ref="V43:V53">SUM(B43:U43)</f>
        <v>100519441.97999999</v>
      </c>
      <c r="W43"/>
      <c r="X43"/>
      <c r="Y43"/>
    </row>
    <row r="44" spans="1:25" ht="17.25" customHeight="1">
      <c r="A44" s="33" t="s">
        <v>54</v>
      </c>
      <c r="B44" s="23">
        <v>10044910.81</v>
      </c>
      <c r="C44" s="23">
        <v>0</v>
      </c>
      <c r="D44" s="23">
        <v>14401065.500000002</v>
      </c>
      <c r="E44" s="23">
        <v>0</v>
      </c>
      <c r="F44" s="23">
        <v>15584593.79</v>
      </c>
      <c r="G44" s="23">
        <v>3098570.5100000002</v>
      </c>
      <c r="H44" s="23">
        <v>6020551.16</v>
      </c>
      <c r="I44" s="23">
        <v>8469417.170000002</v>
      </c>
      <c r="J44" s="23">
        <v>7615464.890000001</v>
      </c>
      <c r="K44" s="23">
        <v>5697038.7299999995</v>
      </c>
      <c r="L44" s="23">
        <v>2659861.72</v>
      </c>
      <c r="M44" s="23">
        <v>0</v>
      </c>
      <c r="N44" s="23">
        <v>2759330.74</v>
      </c>
      <c r="O44" s="23">
        <v>0</v>
      </c>
      <c r="P44" s="23">
        <v>4829184.56</v>
      </c>
      <c r="Q44" s="23">
        <v>7090789.76</v>
      </c>
      <c r="R44" s="23">
        <v>0</v>
      </c>
      <c r="S44" s="23">
        <v>3007033.0999999996</v>
      </c>
      <c r="T44" s="23">
        <v>5784184.550000001</v>
      </c>
      <c r="U44" s="23">
        <v>0</v>
      </c>
      <c r="V44" s="23">
        <f t="shared" si="1"/>
        <v>97061996.99</v>
      </c>
      <c r="W44"/>
      <c r="X44"/>
      <c r="Y44"/>
    </row>
    <row r="45" spans="1:25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f t="shared" si="1"/>
        <v>0</v>
      </c>
      <c r="W45"/>
      <c r="X45"/>
      <c r="Y45"/>
    </row>
    <row r="46" spans="1:25" ht="17.25" customHeight="1">
      <c r="A46" s="12" t="s">
        <v>56</v>
      </c>
      <c r="B46" s="35">
        <v>0</v>
      </c>
      <c r="C46" s="35">
        <v>0</v>
      </c>
      <c r="D46" s="35">
        <v>0</v>
      </c>
      <c r="E46" s="35">
        <v>0</v>
      </c>
      <c r="F46" s="35">
        <v>51086.08000000001</v>
      </c>
      <c r="G46" s="19">
        <v>0</v>
      </c>
      <c r="H46" s="35">
        <v>17736.320000000003</v>
      </c>
      <c r="I46" s="19">
        <v>27563.200000000004</v>
      </c>
      <c r="J46" s="35">
        <v>0</v>
      </c>
      <c r="K46" s="35">
        <v>27015.359999999993</v>
      </c>
      <c r="L46" s="35">
        <v>0</v>
      </c>
      <c r="M46" s="35">
        <v>0</v>
      </c>
      <c r="N46" s="35">
        <v>0</v>
      </c>
      <c r="O46" s="35">
        <v>0</v>
      </c>
      <c r="P46" s="35">
        <v>18044.48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23">
        <f t="shared" si="1"/>
        <v>141445.44</v>
      </c>
      <c r="W46"/>
      <c r="X46"/>
      <c r="Y46"/>
    </row>
    <row r="47" spans="1:25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f t="shared" si="1"/>
        <v>0</v>
      </c>
      <c r="W47"/>
      <c r="X47"/>
      <c r="Y47"/>
    </row>
    <row r="48" spans="1:25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f t="shared" si="1"/>
        <v>0</v>
      </c>
      <c r="W48"/>
      <c r="X48"/>
      <c r="Y48"/>
    </row>
    <row r="49" spans="1:25" ht="17.25" customHeight="1">
      <c r="A49" s="12" t="s">
        <v>143</v>
      </c>
      <c r="B49" s="34">
        <v>531473.61</v>
      </c>
      <c r="C49" s="34">
        <v>0</v>
      </c>
      <c r="D49" s="34">
        <v>301940.27999999997</v>
      </c>
      <c r="E49" s="34">
        <v>0</v>
      </c>
      <c r="F49" s="35">
        <v>0</v>
      </c>
      <c r="G49" s="35">
        <v>0</v>
      </c>
      <c r="H49" s="35">
        <v>0</v>
      </c>
      <c r="I49" s="35">
        <v>0</v>
      </c>
      <c r="J49" s="34">
        <v>79798.59000000001</v>
      </c>
      <c r="K49" s="35">
        <v>0</v>
      </c>
      <c r="L49" s="34">
        <v>182562.9</v>
      </c>
      <c r="M49" s="34">
        <v>0</v>
      </c>
      <c r="N49" s="34">
        <v>346545.48</v>
      </c>
      <c r="O49" s="34">
        <v>0</v>
      </c>
      <c r="P49" s="35">
        <v>0</v>
      </c>
      <c r="Q49" s="34">
        <v>419972.18</v>
      </c>
      <c r="R49" s="34">
        <v>0</v>
      </c>
      <c r="S49" s="34">
        <v>394108.89</v>
      </c>
      <c r="T49" s="34">
        <v>241027.22</v>
      </c>
      <c r="U49" s="34">
        <v>0</v>
      </c>
      <c r="V49" s="23">
        <f t="shared" si="1"/>
        <v>2497429.15</v>
      </c>
      <c r="W49"/>
      <c r="X49"/>
      <c r="Y49"/>
    </row>
    <row r="50" spans="1:25" ht="17.25" customHeight="1">
      <c r="A50" s="12" t="s">
        <v>144</v>
      </c>
      <c r="B50" s="35">
        <v>344222.16</v>
      </c>
      <c r="C50" s="35">
        <v>0</v>
      </c>
      <c r="D50" s="35">
        <v>346239.52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192895.91999999998</v>
      </c>
      <c r="K50" s="35">
        <v>0</v>
      </c>
      <c r="L50" s="35">
        <v>42484.56</v>
      </c>
      <c r="M50" s="35">
        <v>0</v>
      </c>
      <c r="N50" s="35">
        <v>4907.44</v>
      </c>
      <c r="O50" s="35">
        <v>0</v>
      </c>
      <c r="P50" s="35">
        <v>0</v>
      </c>
      <c r="Q50" s="35">
        <v>467604</v>
      </c>
      <c r="R50" s="35">
        <v>0</v>
      </c>
      <c r="S50" s="35">
        <v>80622.64</v>
      </c>
      <c r="T50" s="35">
        <v>82865.83999999998</v>
      </c>
      <c r="U50" s="35">
        <v>0</v>
      </c>
      <c r="V50" s="23">
        <f t="shared" si="1"/>
        <v>1561842.0799999998</v>
      </c>
      <c r="W50"/>
      <c r="X50"/>
      <c r="Y50"/>
    </row>
    <row r="51" spans="1:25" ht="17.25" customHeight="1">
      <c r="A51" s="12" t="s">
        <v>145</v>
      </c>
      <c r="B51" s="34">
        <v>-87207.36</v>
      </c>
      <c r="C51" s="34">
        <v>0</v>
      </c>
      <c r="D51" s="34">
        <v>-127487.83999999998</v>
      </c>
      <c r="E51" s="34">
        <v>0</v>
      </c>
      <c r="F51" s="35">
        <v>0</v>
      </c>
      <c r="G51" s="35">
        <v>0</v>
      </c>
      <c r="H51" s="35">
        <v>0</v>
      </c>
      <c r="I51" s="35">
        <v>0</v>
      </c>
      <c r="J51" s="34">
        <v>-56090.64000000001</v>
      </c>
      <c r="K51" s="35">
        <v>0</v>
      </c>
      <c r="L51" s="34">
        <v>-22456.399999999998</v>
      </c>
      <c r="M51" s="34">
        <v>0</v>
      </c>
      <c r="N51" s="34">
        <v>-22959.92</v>
      </c>
      <c r="O51" s="34">
        <v>0</v>
      </c>
      <c r="P51" s="35">
        <v>0</v>
      </c>
      <c r="Q51" s="34">
        <v>-59212.40000000001</v>
      </c>
      <c r="R51" s="34">
        <v>0</v>
      </c>
      <c r="S51" s="34">
        <v>-30915.359999999993</v>
      </c>
      <c r="T51" s="34">
        <v>-49444.479999999996</v>
      </c>
      <c r="U51" s="34">
        <v>0</v>
      </c>
      <c r="V51" s="34">
        <f t="shared" si="1"/>
        <v>-455774.39999999997</v>
      </c>
      <c r="W51"/>
      <c r="X51"/>
      <c r="Y51"/>
    </row>
    <row r="52" spans="1:25" ht="17.25" customHeight="1">
      <c r="A52" s="12" t="s">
        <v>146</v>
      </c>
      <c r="B52" s="34">
        <v>0</v>
      </c>
      <c r="C52" s="34">
        <v>0</v>
      </c>
      <c r="D52" s="34">
        <v>0</v>
      </c>
      <c r="E52" s="34">
        <v>0</v>
      </c>
      <c r="F52" s="35">
        <v>0</v>
      </c>
      <c r="G52" s="35">
        <v>0</v>
      </c>
      <c r="H52" s="35">
        <v>0</v>
      </c>
      <c r="I52" s="35">
        <v>0</v>
      </c>
      <c r="J52" s="34">
        <v>0</v>
      </c>
      <c r="K52" s="35">
        <v>0</v>
      </c>
      <c r="L52" s="34">
        <v>-149586.4</v>
      </c>
      <c r="M52" s="34">
        <v>0</v>
      </c>
      <c r="N52" s="34">
        <v>-137910.88</v>
      </c>
      <c r="O52" s="34">
        <v>0</v>
      </c>
      <c r="P52" s="35">
        <v>0</v>
      </c>
      <c r="Q52" s="35">
        <v>0</v>
      </c>
      <c r="R52" s="35">
        <v>0</v>
      </c>
      <c r="S52" s="34">
        <v>0</v>
      </c>
      <c r="T52" s="34">
        <v>0</v>
      </c>
      <c r="U52" s="34">
        <v>0</v>
      </c>
      <c r="V52" s="34">
        <f t="shared" si="1"/>
        <v>-287497.28</v>
      </c>
      <c r="W52"/>
      <c r="X52"/>
      <c r="Y52"/>
    </row>
    <row r="53" spans="1:25" ht="17.25" customHeight="1">
      <c r="A53" s="16" t="s">
        <v>60</v>
      </c>
      <c r="B53" s="35">
        <v>139277.76</v>
      </c>
      <c r="C53" s="35">
        <v>0</v>
      </c>
      <c r="D53" s="35">
        <v>193103.16</v>
      </c>
      <c r="E53" s="35">
        <v>0</v>
      </c>
      <c r="F53" s="35">
        <v>64869.83999999998</v>
      </c>
      <c r="G53" s="19">
        <v>0</v>
      </c>
      <c r="H53" s="35">
        <v>57977.68</v>
      </c>
      <c r="I53" s="35">
        <v>184441.91999999998</v>
      </c>
      <c r="J53" s="35">
        <v>0</v>
      </c>
      <c r="K53" s="35">
        <v>69940.88</v>
      </c>
      <c r="L53" s="35">
        <v>12578.32</v>
      </c>
      <c r="M53" s="35">
        <v>0</v>
      </c>
      <c r="N53" s="35">
        <v>28476.640000000007</v>
      </c>
      <c r="O53" s="35">
        <v>0</v>
      </c>
      <c r="P53" s="35">
        <v>11638.32</v>
      </c>
      <c r="Q53" s="35">
        <v>71515.44</v>
      </c>
      <c r="R53" s="35">
        <v>0</v>
      </c>
      <c r="S53" s="35">
        <v>30414.079999999998</v>
      </c>
      <c r="T53" s="35">
        <v>26741.200000000004</v>
      </c>
      <c r="U53" s="35">
        <v>0</v>
      </c>
      <c r="V53" s="35">
        <f t="shared" si="1"/>
        <v>890975.2399999999</v>
      </c>
      <c r="W53"/>
      <c r="X53"/>
      <c r="Y53"/>
    </row>
    <row r="54" spans="1:22" ht="17.25" customHeight="1">
      <c r="A54" s="16"/>
      <c r="B54" s="19">
        <v>0</v>
      </c>
      <c r="C54" s="19"/>
      <c r="D54" s="19">
        <v>0</v>
      </c>
      <c r="E54" s="19"/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  <c r="N54" s="19"/>
      <c r="O54" s="19"/>
      <c r="P54" s="19"/>
      <c r="Q54" s="19"/>
      <c r="R54" s="19"/>
      <c r="S54" s="19">
        <v>0</v>
      </c>
      <c r="T54" s="19"/>
      <c r="U54" s="19"/>
      <c r="V54" s="19">
        <f>SUM(B54:T54)</f>
        <v>0</v>
      </c>
    </row>
    <row r="55" spans="1:22" ht="17.25" customHeight="1">
      <c r="A55" s="40"/>
      <c r="B55" s="47">
        <v>0</v>
      </c>
      <c r="C55" s="47"/>
      <c r="D55" s="47">
        <v>0</v>
      </c>
      <c r="E55" s="47"/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/>
      <c r="N55" s="47"/>
      <c r="O55" s="47"/>
      <c r="P55" s="47"/>
      <c r="Q55" s="47"/>
      <c r="R55" s="47"/>
      <c r="S55" s="47">
        <v>0</v>
      </c>
      <c r="T55" s="47"/>
      <c r="U55" s="47"/>
      <c r="V55" s="47">
        <f>SUM(B55:T55)</f>
        <v>0</v>
      </c>
    </row>
    <row r="56" spans="1:22" ht="17.25" customHeight="1">
      <c r="A56" s="16"/>
      <c r="B56" s="19">
        <v>0</v>
      </c>
      <c r="C56" s="19"/>
      <c r="D56" s="19">
        <v>0</v>
      </c>
      <c r="E56" s="19"/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  <c r="N56" s="19"/>
      <c r="O56" s="19"/>
      <c r="P56" s="19"/>
      <c r="Q56" s="19"/>
      <c r="R56" s="19"/>
      <c r="S56" s="19">
        <v>0</v>
      </c>
      <c r="T56" s="19"/>
      <c r="U56" s="19"/>
      <c r="V56" s="19"/>
    </row>
    <row r="57" spans="1:25" ht="18.75" customHeight="1">
      <c r="A57" s="2" t="s">
        <v>61</v>
      </c>
      <c r="B57" s="34">
        <v>-1126551.7100000007</v>
      </c>
      <c r="C57" s="34">
        <v>56676.78</v>
      </c>
      <c r="D57" s="34">
        <v>-1297550.6600000001</v>
      </c>
      <c r="E57" s="34">
        <v>49400</v>
      </c>
      <c r="F57" s="34">
        <v>-2999623.29</v>
      </c>
      <c r="G57" s="34">
        <v>-911516.4800000002</v>
      </c>
      <c r="H57" s="34">
        <v>-493600.31999999995</v>
      </c>
      <c r="I57" s="34">
        <v>-1964298.3100000008</v>
      </c>
      <c r="J57" s="34">
        <v>-655029.03</v>
      </c>
      <c r="K57" s="34">
        <v>-1258884.2500000002</v>
      </c>
      <c r="L57" s="34">
        <v>-241133.2900000003</v>
      </c>
      <c r="M57" s="34">
        <v>4360</v>
      </c>
      <c r="N57" s="34">
        <v>-885307.3400000001</v>
      </c>
      <c r="O57" s="34">
        <v>2180</v>
      </c>
      <c r="P57" s="34">
        <v>-898551.9900000002</v>
      </c>
      <c r="Q57" s="34">
        <v>-602246.6300000005</v>
      </c>
      <c r="R57" s="34">
        <v>57680</v>
      </c>
      <c r="S57" s="34">
        <v>-276140.74000000005</v>
      </c>
      <c r="T57" s="34">
        <v>-715825.0500000002</v>
      </c>
      <c r="U57" s="34">
        <v>31690.4</v>
      </c>
      <c r="V57" s="34">
        <f aca="true" t="shared" si="2" ref="V57:V102">SUM(B57:U57)</f>
        <v>-14124271.910000004</v>
      </c>
      <c r="W57"/>
      <c r="X57"/>
      <c r="Y57"/>
    </row>
    <row r="58" spans="1:25" ht="18.75" customHeight="1">
      <c r="A58" s="16" t="s">
        <v>62</v>
      </c>
      <c r="B58" s="34">
        <v>-1012632.1900000001</v>
      </c>
      <c r="C58" s="34">
        <v>0</v>
      </c>
      <c r="D58" s="34">
        <v>-1103340.45</v>
      </c>
      <c r="E58" s="34">
        <v>0</v>
      </c>
      <c r="F58" s="34">
        <v>-1048986.01</v>
      </c>
      <c r="G58" s="34">
        <v>-162531.39999999997</v>
      </c>
      <c r="H58" s="34">
        <v>-415960.49999999994</v>
      </c>
      <c r="I58" s="34">
        <v>-928793.74</v>
      </c>
      <c r="J58" s="34">
        <v>-516546.10000000003</v>
      </c>
      <c r="K58" s="34">
        <v>-591345.11</v>
      </c>
      <c r="L58" s="34">
        <v>-163539.25000000003</v>
      </c>
      <c r="M58" s="34">
        <v>0</v>
      </c>
      <c r="N58" s="34">
        <v>-234995.71</v>
      </c>
      <c r="O58" s="34">
        <v>0</v>
      </c>
      <c r="P58" s="34">
        <v>-291989.87</v>
      </c>
      <c r="Q58" s="34">
        <v>-525479.69</v>
      </c>
      <c r="R58" s="34">
        <v>0</v>
      </c>
      <c r="S58" s="34">
        <v>-239789.5</v>
      </c>
      <c r="T58" s="34">
        <v>-641164.4</v>
      </c>
      <c r="U58" s="34">
        <v>0</v>
      </c>
      <c r="V58" s="34">
        <f t="shared" si="2"/>
        <v>-7877093.92</v>
      </c>
      <c r="W58"/>
      <c r="X58"/>
      <c r="Y58"/>
    </row>
    <row r="59" spans="1:25" s="56" customFormat="1" ht="18.75" customHeight="1">
      <c r="A59" s="51" t="s">
        <v>63</v>
      </c>
      <c r="B59" s="53">
        <v>-776154.3</v>
      </c>
      <c r="C59" s="53">
        <v>0</v>
      </c>
      <c r="D59" s="53">
        <v>-1093025.6</v>
      </c>
      <c r="E59" s="53">
        <v>0</v>
      </c>
      <c r="F59" s="53">
        <v>-962026.1</v>
      </c>
      <c r="G59" s="53">
        <v>-162531.39999999997</v>
      </c>
      <c r="H59" s="53">
        <v>-415960.49999999994</v>
      </c>
      <c r="I59" s="53">
        <v>-662221.5</v>
      </c>
      <c r="J59" s="53">
        <v>-516546.10000000003</v>
      </c>
      <c r="K59" s="53">
        <v>-275767.6</v>
      </c>
      <c r="L59" s="53">
        <v>-126239.40000000001</v>
      </c>
      <c r="M59" s="53">
        <v>0</v>
      </c>
      <c r="N59" s="53">
        <v>-182259.8</v>
      </c>
      <c r="O59" s="53">
        <v>0</v>
      </c>
      <c r="P59" s="53">
        <v>-214514.1</v>
      </c>
      <c r="Q59" s="53">
        <v>-404574.1</v>
      </c>
      <c r="R59" s="53">
        <v>0</v>
      </c>
      <c r="S59" s="53">
        <v>-239789.5</v>
      </c>
      <c r="T59" s="53">
        <v>-641164.4</v>
      </c>
      <c r="U59" s="53">
        <v>0</v>
      </c>
      <c r="V59" s="53">
        <f t="shared" si="2"/>
        <v>-6672774.399999999</v>
      </c>
      <c r="W59" s="65"/>
      <c r="X59"/>
      <c r="Y59"/>
    </row>
    <row r="60" spans="1:25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f t="shared" si="2"/>
        <v>0</v>
      </c>
      <c r="W60"/>
      <c r="X60"/>
      <c r="Y60"/>
    </row>
    <row r="61" spans="1:25" ht="18.75" customHeight="1">
      <c r="A61" s="12" t="s">
        <v>65</v>
      </c>
      <c r="B61" s="19">
        <v>-30.1</v>
      </c>
      <c r="C61" s="19">
        <v>0</v>
      </c>
      <c r="D61" s="19">
        <v>0</v>
      </c>
      <c r="E61" s="19">
        <v>0</v>
      </c>
      <c r="F61" s="19">
        <v>-180.6</v>
      </c>
      <c r="G61" s="19">
        <v>0</v>
      </c>
      <c r="H61" s="19">
        <v>0</v>
      </c>
      <c r="I61" s="19">
        <v>-107.5</v>
      </c>
      <c r="J61" s="19">
        <v>0</v>
      </c>
      <c r="K61" s="19">
        <v>-137.6</v>
      </c>
      <c r="L61" s="19">
        <v>-21.13</v>
      </c>
      <c r="M61" s="19">
        <v>0</v>
      </c>
      <c r="N61" s="19">
        <v>-29.880000000000003</v>
      </c>
      <c r="O61" s="19">
        <v>0</v>
      </c>
      <c r="P61" s="19">
        <v>-43.9</v>
      </c>
      <c r="Q61" s="19">
        <v>-68.49000000000001</v>
      </c>
      <c r="R61" s="19">
        <v>0</v>
      </c>
      <c r="S61" s="19">
        <v>0</v>
      </c>
      <c r="T61" s="19">
        <v>0</v>
      </c>
      <c r="U61" s="19">
        <v>0</v>
      </c>
      <c r="V61" s="34">
        <f t="shared" si="2"/>
        <v>-619.1999999999999</v>
      </c>
      <c r="W61"/>
      <c r="X61"/>
      <c r="Y61"/>
    </row>
    <row r="62" spans="1:25" ht="18.75" customHeight="1">
      <c r="A62" s="12" t="s">
        <v>66</v>
      </c>
      <c r="B62" s="19">
        <v>-10135.099999999999</v>
      </c>
      <c r="C62" s="19">
        <v>0</v>
      </c>
      <c r="D62" s="19">
        <v>-2691.8</v>
      </c>
      <c r="E62" s="19">
        <v>0</v>
      </c>
      <c r="F62" s="19">
        <v>-3160.5</v>
      </c>
      <c r="G62" s="19">
        <v>0</v>
      </c>
      <c r="H62" s="19">
        <v>0</v>
      </c>
      <c r="I62" s="19">
        <v>-5770.6</v>
      </c>
      <c r="J62" s="19">
        <v>0</v>
      </c>
      <c r="K62" s="19">
        <v>-3341.1000000000004</v>
      </c>
      <c r="L62" s="19">
        <v>-365.93</v>
      </c>
      <c r="M62" s="19">
        <v>0</v>
      </c>
      <c r="N62" s="19">
        <v>-517.34</v>
      </c>
      <c r="O62" s="19">
        <v>0</v>
      </c>
      <c r="P62" s="19">
        <v>-760.0400000000001</v>
      </c>
      <c r="Q62" s="19">
        <v>-1186.09</v>
      </c>
      <c r="R62" s="19">
        <v>0</v>
      </c>
      <c r="S62" s="19">
        <v>0</v>
      </c>
      <c r="T62" s="19">
        <v>0</v>
      </c>
      <c r="U62" s="19">
        <v>0</v>
      </c>
      <c r="V62" s="34">
        <f t="shared" si="2"/>
        <v>-27928.5</v>
      </c>
      <c r="W62"/>
      <c r="X62"/>
      <c r="Y62"/>
    </row>
    <row r="63" spans="1:25" ht="18.75" customHeight="1">
      <c r="A63" s="12" t="s">
        <v>67</v>
      </c>
      <c r="B63" s="19">
        <v>-226312.69</v>
      </c>
      <c r="C63" s="19">
        <v>0</v>
      </c>
      <c r="D63" s="19">
        <v>-7623.049999999999</v>
      </c>
      <c r="E63" s="19">
        <v>0</v>
      </c>
      <c r="F63" s="19">
        <v>-83618.81</v>
      </c>
      <c r="G63" s="19">
        <v>0</v>
      </c>
      <c r="H63" s="19">
        <v>0</v>
      </c>
      <c r="I63" s="19">
        <v>-260694.13999999998</v>
      </c>
      <c r="J63" s="19">
        <v>0</v>
      </c>
      <c r="K63" s="19">
        <v>-312098.81</v>
      </c>
      <c r="L63" s="19">
        <v>-36912.79</v>
      </c>
      <c r="M63" s="19">
        <v>0</v>
      </c>
      <c r="N63" s="19">
        <v>-52188.69</v>
      </c>
      <c r="O63" s="19">
        <v>0</v>
      </c>
      <c r="P63" s="19">
        <v>-76671.83</v>
      </c>
      <c r="Q63" s="19">
        <v>-119651.01</v>
      </c>
      <c r="R63" s="19">
        <v>0</v>
      </c>
      <c r="S63" s="19">
        <v>0</v>
      </c>
      <c r="T63" s="19">
        <v>0</v>
      </c>
      <c r="U63" s="19">
        <v>0</v>
      </c>
      <c r="V63" s="34">
        <f t="shared" si="2"/>
        <v>-1175771.82</v>
      </c>
      <c r="W63"/>
      <c r="X63"/>
      <c r="Y63"/>
    </row>
    <row r="64" spans="1:25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f t="shared" si="2"/>
        <v>0</v>
      </c>
      <c r="W64"/>
      <c r="X64"/>
      <c r="Y64"/>
    </row>
    <row r="65" spans="1:25" s="56" customFormat="1" ht="18.75" customHeight="1">
      <c r="A65" s="16" t="s">
        <v>69</v>
      </c>
      <c r="B65" s="53">
        <v>-113919.52000000142</v>
      </c>
      <c r="C65" s="53">
        <v>0</v>
      </c>
      <c r="D65" s="53">
        <v>-194210.21000000183</v>
      </c>
      <c r="E65" s="53">
        <v>0</v>
      </c>
      <c r="F65" s="34">
        <v>-6637414.98</v>
      </c>
      <c r="G65" s="34">
        <v>-748985.0800000002</v>
      </c>
      <c r="H65" s="34">
        <v>-77639.81999999983</v>
      </c>
      <c r="I65" s="34">
        <v>-3508044.33</v>
      </c>
      <c r="J65" s="34">
        <v>-162651.49999999977</v>
      </c>
      <c r="K65" s="34">
        <v>-2195908.91</v>
      </c>
      <c r="L65" s="34">
        <v>-77594.04000000004</v>
      </c>
      <c r="M65" s="34">
        <v>0</v>
      </c>
      <c r="N65" s="34">
        <v>-650311.6300000001</v>
      </c>
      <c r="O65" s="34">
        <v>0</v>
      </c>
      <c r="P65" s="34">
        <v>-2127232.31</v>
      </c>
      <c r="Q65" s="34">
        <v>-76766.93999999994</v>
      </c>
      <c r="R65" s="34">
        <v>0</v>
      </c>
      <c r="S65" s="53">
        <v>-36351.24000000022</v>
      </c>
      <c r="T65" s="53">
        <v>-74660.6499999999</v>
      </c>
      <c r="U65" s="53">
        <v>0</v>
      </c>
      <c r="V65" s="53">
        <f t="shared" si="2"/>
        <v>-16681691.160000006</v>
      </c>
      <c r="W65"/>
      <c r="X65"/>
      <c r="Y65"/>
    </row>
    <row r="66" spans="1:25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-375693.12000000005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f t="shared" si="2"/>
        <v>-375693.12000000005</v>
      </c>
      <c r="W66"/>
      <c r="X66"/>
      <c r="Y66"/>
    </row>
    <row r="67" spans="1:25" ht="18.75" customHeight="1">
      <c r="A67" s="12" t="s">
        <v>71</v>
      </c>
      <c r="B67" s="19">
        <v>0</v>
      </c>
      <c r="C67" s="19">
        <v>0</v>
      </c>
      <c r="D67" s="34">
        <v>-42.12</v>
      </c>
      <c r="E67" s="34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53">
        <f t="shared" si="2"/>
        <v>-42.12</v>
      </c>
      <c r="W67"/>
      <c r="X67"/>
      <c r="Y67"/>
    </row>
    <row r="68" spans="1:25" ht="18.75" customHeight="1">
      <c r="A68" s="12" t="s">
        <v>72</v>
      </c>
      <c r="B68" s="19">
        <v>0</v>
      </c>
      <c r="C68" s="19">
        <v>0</v>
      </c>
      <c r="D68" s="19">
        <v>0</v>
      </c>
      <c r="E68" s="19">
        <v>0</v>
      </c>
      <c r="F68" s="34">
        <v>-8826.64</v>
      </c>
      <c r="G68" s="34">
        <v>-20574.959999999995</v>
      </c>
      <c r="H68" s="34">
        <v>0</v>
      </c>
      <c r="I68" s="19">
        <v>0</v>
      </c>
      <c r="J68" s="34">
        <v>-63142.88</v>
      </c>
      <c r="K68" s="19">
        <v>0</v>
      </c>
      <c r="L68" s="19">
        <v>-43137.44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53">
        <f t="shared" si="2"/>
        <v>-135681.91999999998</v>
      </c>
      <c r="W68"/>
      <c r="X68"/>
      <c r="Y68"/>
    </row>
    <row r="69" spans="1:25" ht="18.75" customHeight="1">
      <c r="A69" s="12" t="s">
        <v>73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34">
        <v>-300000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34">
        <f t="shared" si="2"/>
        <v>-300000</v>
      </c>
      <c r="W69"/>
      <c r="X69"/>
      <c r="Y69"/>
    </row>
    <row r="70" spans="1:25" ht="18.75" customHeight="1">
      <c r="A70" s="33" t="s">
        <v>74</v>
      </c>
      <c r="B70" s="34">
        <v>-72554.75</v>
      </c>
      <c r="C70" s="34">
        <v>0</v>
      </c>
      <c r="D70" s="34">
        <v>-105326.20000000001</v>
      </c>
      <c r="E70" s="34">
        <v>0</v>
      </c>
      <c r="F70" s="34">
        <v>-99569.05</v>
      </c>
      <c r="G70" s="34">
        <v>-25169.050000000003</v>
      </c>
      <c r="H70" s="34">
        <v>-51888.100000000006</v>
      </c>
      <c r="I70" s="34">
        <v>-69823.8</v>
      </c>
      <c r="J70" s="34">
        <v>-51961.899999999994</v>
      </c>
      <c r="K70" s="34">
        <v>-43990.5</v>
      </c>
      <c r="L70" s="34">
        <v>-20740.5</v>
      </c>
      <c r="M70" s="34">
        <v>0</v>
      </c>
      <c r="N70" s="34">
        <v>-20519.050000000003</v>
      </c>
      <c r="O70" s="34">
        <v>0</v>
      </c>
      <c r="P70" s="34">
        <v>-41776.2</v>
      </c>
      <c r="Q70" s="34">
        <v>-63180.950000000004</v>
      </c>
      <c r="R70" s="34">
        <v>0</v>
      </c>
      <c r="S70" s="34">
        <v>-25685.7</v>
      </c>
      <c r="T70" s="34">
        <v>-45909.5</v>
      </c>
      <c r="U70" s="34">
        <v>0</v>
      </c>
      <c r="V70" s="53">
        <f t="shared" si="2"/>
        <v>-738095.2499999999</v>
      </c>
      <c r="W70"/>
      <c r="X70"/>
      <c r="Y70"/>
    </row>
    <row r="71" spans="1:25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f t="shared" si="2"/>
        <v>0</v>
      </c>
      <c r="W71"/>
      <c r="X71"/>
      <c r="Y71"/>
    </row>
    <row r="72" spans="1:25" ht="18.75" customHeight="1">
      <c r="A72" s="12" t="s">
        <v>76</v>
      </c>
      <c r="B72" s="19">
        <v>-41364.78</v>
      </c>
      <c r="C72" s="19">
        <v>0</v>
      </c>
      <c r="D72" s="19">
        <v>-88707.09</v>
      </c>
      <c r="E72" s="19">
        <v>0</v>
      </c>
      <c r="F72" s="19">
        <v>-318277.89</v>
      </c>
      <c r="G72" s="19">
        <v>-23247.94</v>
      </c>
      <c r="H72" s="19">
        <v>-24740.71</v>
      </c>
      <c r="I72" s="19">
        <v>-80008.03</v>
      </c>
      <c r="J72" s="19">
        <v>-47546.71</v>
      </c>
      <c r="K72" s="19">
        <v>-45716.21</v>
      </c>
      <c r="L72" s="19">
        <v>-13446.49</v>
      </c>
      <c r="M72" s="19">
        <v>0</v>
      </c>
      <c r="N72" s="19">
        <v>-21792.58</v>
      </c>
      <c r="O72" s="19">
        <v>0</v>
      </c>
      <c r="P72" s="19">
        <v>-33456.11</v>
      </c>
      <c r="Q72" s="19">
        <v>-13215.3</v>
      </c>
      <c r="R72" s="19">
        <v>0</v>
      </c>
      <c r="S72" s="19">
        <v>-10665.52</v>
      </c>
      <c r="T72" s="19">
        <v>-28751.15</v>
      </c>
      <c r="U72" s="19">
        <v>0</v>
      </c>
      <c r="V72" s="53">
        <f t="shared" si="2"/>
        <v>-790936.51</v>
      </c>
      <c r="W72"/>
      <c r="X72"/>
      <c r="Y72"/>
    </row>
    <row r="73" spans="1:25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f t="shared" si="2"/>
        <v>0</v>
      </c>
      <c r="W73"/>
      <c r="X73"/>
      <c r="Y73"/>
    </row>
    <row r="74" spans="1:25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f t="shared" si="2"/>
        <v>0</v>
      </c>
      <c r="W74"/>
      <c r="X74"/>
      <c r="Y74"/>
    </row>
    <row r="75" spans="1:25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f t="shared" si="2"/>
        <v>0</v>
      </c>
      <c r="W75"/>
      <c r="X75"/>
      <c r="Y75"/>
    </row>
    <row r="76" spans="1:25" ht="18.75" customHeight="1">
      <c r="A76" s="12" t="s">
        <v>80</v>
      </c>
      <c r="B76" s="19">
        <v>0</v>
      </c>
      <c r="C76" s="19">
        <v>0</v>
      </c>
      <c r="D76" s="34">
        <v>-134.8</v>
      </c>
      <c r="E76" s="34">
        <v>0</v>
      </c>
      <c r="F76" s="34">
        <v>-741.4</v>
      </c>
      <c r="G76" s="19">
        <v>0</v>
      </c>
      <c r="H76" s="34">
        <v>-1011</v>
      </c>
      <c r="I76" s="19">
        <v>0</v>
      </c>
      <c r="J76" s="19">
        <v>0</v>
      </c>
      <c r="K76" s="34">
        <v>-202.2</v>
      </c>
      <c r="L76" s="34">
        <v>-269.6</v>
      </c>
      <c r="M76" s="34">
        <v>0</v>
      </c>
      <c r="N76" s="19">
        <v>0</v>
      </c>
      <c r="O76" s="19">
        <v>0</v>
      </c>
      <c r="P76" s="19">
        <v>0</v>
      </c>
      <c r="Q76" s="34">
        <v>-370.7</v>
      </c>
      <c r="R76" s="34">
        <v>0</v>
      </c>
      <c r="S76" s="19">
        <v>0</v>
      </c>
      <c r="T76" s="19">
        <v>0</v>
      </c>
      <c r="U76" s="19">
        <v>0</v>
      </c>
      <c r="V76" s="53">
        <f t="shared" si="2"/>
        <v>-2729.7</v>
      </c>
      <c r="W76"/>
      <c r="X76"/>
      <c r="Y76"/>
    </row>
    <row r="77" spans="1:25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53">
        <f t="shared" si="2"/>
        <v>0</v>
      </c>
      <c r="W77"/>
      <c r="X77"/>
      <c r="Y77"/>
    </row>
    <row r="78" spans="1:25" ht="18.75" customHeight="1">
      <c r="A78" s="12" t="s">
        <v>82</v>
      </c>
      <c r="B78" s="19">
        <v>0.009999998845160007</v>
      </c>
      <c r="C78" s="19">
        <v>0</v>
      </c>
      <c r="D78" s="19">
        <v>-9.313225746154785E-10</v>
      </c>
      <c r="E78" s="19">
        <v>0</v>
      </c>
      <c r="F78" s="19">
        <v>-6210000</v>
      </c>
      <c r="G78" s="19">
        <v>-0.010000000125728548</v>
      </c>
      <c r="H78" s="19">
        <v>-0.010000000009313226</v>
      </c>
      <c r="I78" s="19">
        <v>-3348000</v>
      </c>
      <c r="J78" s="19">
        <v>-0.01000000024214387</v>
      </c>
      <c r="K78" s="19">
        <v>-2106000</v>
      </c>
      <c r="L78" s="19">
        <v>-0.010000000125728548</v>
      </c>
      <c r="M78" s="19">
        <v>0</v>
      </c>
      <c r="N78" s="19">
        <v>-608000</v>
      </c>
      <c r="O78" s="19">
        <v>0</v>
      </c>
      <c r="P78" s="19">
        <v>-2052000</v>
      </c>
      <c r="Q78" s="19">
        <v>0.009999999310821295</v>
      </c>
      <c r="R78" s="19">
        <v>0</v>
      </c>
      <c r="S78" s="19">
        <v>-0.019999999785795808</v>
      </c>
      <c r="T78" s="19">
        <v>0</v>
      </c>
      <c r="U78" s="19">
        <v>0</v>
      </c>
      <c r="V78" s="53">
        <f t="shared" si="2"/>
        <v>-14324000.040000001</v>
      </c>
      <c r="W78"/>
      <c r="X78"/>
      <c r="Y78"/>
    </row>
    <row r="79" spans="1:25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53">
        <f t="shared" si="2"/>
        <v>0</v>
      </c>
      <c r="W79"/>
      <c r="X79"/>
      <c r="Y79"/>
    </row>
    <row r="80" spans="1:25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53">
        <f t="shared" si="2"/>
        <v>0</v>
      </c>
      <c r="W80"/>
      <c r="X80"/>
      <c r="Y80"/>
    </row>
    <row r="81" spans="1:25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53">
        <f t="shared" si="2"/>
        <v>0</v>
      </c>
      <c r="W81"/>
      <c r="X81"/>
      <c r="Y81"/>
    </row>
    <row r="82" spans="1:25" ht="18.75" customHeight="1">
      <c r="A82" s="12" t="s">
        <v>86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34">
        <v>-4300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53">
        <f t="shared" si="2"/>
        <v>-4300</v>
      </c>
      <c r="W82"/>
      <c r="X82"/>
      <c r="Y82"/>
    </row>
    <row r="83" spans="1:25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53">
        <f t="shared" si="2"/>
        <v>0</v>
      </c>
      <c r="W83"/>
      <c r="X83"/>
      <c r="Y83"/>
    </row>
    <row r="84" spans="1:25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53">
        <f t="shared" si="2"/>
        <v>0</v>
      </c>
      <c r="W84"/>
      <c r="X84"/>
      <c r="Y84"/>
    </row>
    <row r="85" spans="1:25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53">
        <f t="shared" si="2"/>
        <v>0</v>
      </c>
      <c r="W85"/>
      <c r="X85"/>
      <c r="Y85"/>
    </row>
    <row r="86" spans="1:25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53">
        <f t="shared" si="2"/>
        <v>0</v>
      </c>
      <c r="W86"/>
      <c r="X86"/>
      <c r="Y86"/>
    </row>
    <row r="87" spans="1:25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53">
        <f t="shared" si="2"/>
        <v>0</v>
      </c>
      <c r="W87" s="45"/>
      <c r="X87"/>
      <c r="Y87"/>
    </row>
    <row r="88" spans="1:25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53">
        <f t="shared" si="2"/>
        <v>0</v>
      </c>
      <c r="W88" s="44"/>
      <c r="X88"/>
      <c r="Y88"/>
    </row>
    <row r="89" spans="1:25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53">
        <f t="shared" si="2"/>
        <v>0</v>
      </c>
      <c r="W89" s="44"/>
      <c r="X89"/>
      <c r="Y89"/>
    </row>
    <row r="90" spans="1:25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53">
        <f t="shared" si="2"/>
        <v>0</v>
      </c>
      <c r="W90" s="44"/>
      <c r="X90"/>
      <c r="Y90"/>
    </row>
    <row r="91" spans="1:25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53">
        <f t="shared" si="2"/>
        <v>0</v>
      </c>
      <c r="W91" s="44"/>
      <c r="X91"/>
      <c r="Y91"/>
    </row>
    <row r="92" spans="1:25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53">
        <f t="shared" si="2"/>
        <v>0</v>
      </c>
      <c r="W92" s="44"/>
      <c r="X92"/>
      <c r="Y92"/>
    </row>
    <row r="93" spans="1:23" s="56" customFormat="1" ht="18.75" customHeight="1">
      <c r="A93" s="51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53">
        <f t="shared" si="2"/>
        <v>0</v>
      </c>
      <c r="W93" s="55"/>
    </row>
    <row r="94" spans="1:25" ht="18.75" customHeight="1">
      <c r="A94" s="51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53">
        <f t="shared" si="2"/>
        <v>0</v>
      </c>
      <c r="W94" s="44"/>
      <c r="X94"/>
      <c r="Y94"/>
    </row>
    <row r="95" spans="1:25" ht="18.75" customHeight="1">
      <c r="A95" s="51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53">
        <f t="shared" si="2"/>
        <v>0</v>
      </c>
      <c r="W95" s="44"/>
      <c r="X95"/>
      <c r="Y95"/>
    </row>
    <row r="96" spans="1:25" ht="18.75" customHeight="1">
      <c r="A96" s="58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53">
        <f t="shared" si="2"/>
        <v>0</v>
      </c>
      <c r="W96" s="44"/>
      <c r="X96"/>
      <c r="Y96"/>
    </row>
    <row r="97" spans="1:25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53">
        <f t="shared" si="2"/>
        <v>0</v>
      </c>
      <c r="W97" s="44"/>
      <c r="X97"/>
      <c r="Y97"/>
    </row>
    <row r="98" spans="1:25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53">
        <f t="shared" si="2"/>
        <v>0</v>
      </c>
      <c r="W98" s="44"/>
      <c r="X98"/>
      <c r="Y98"/>
    </row>
    <row r="99" spans="1:25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53">
        <f t="shared" si="2"/>
        <v>0</v>
      </c>
      <c r="W99" s="44"/>
      <c r="X99"/>
      <c r="Y99"/>
    </row>
    <row r="100" spans="1:25" s="56" customFormat="1" ht="18.75" customHeight="1">
      <c r="A100" s="51" t="s">
        <v>157</v>
      </c>
      <c r="B100" s="19">
        <v>0</v>
      </c>
      <c r="C100" s="19">
        <v>0</v>
      </c>
      <c r="D100" s="19">
        <v>0</v>
      </c>
      <c r="E100" s="19">
        <v>0</v>
      </c>
      <c r="F100" s="48">
        <v>0</v>
      </c>
      <c r="G100" s="48">
        <v>0</v>
      </c>
      <c r="H100" s="48">
        <v>0</v>
      </c>
      <c r="I100" s="34">
        <v>-10212.5</v>
      </c>
      <c r="J100" s="48">
        <v>0</v>
      </c>
      <c r="K100" s="48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48">
        <v>0</v>
      </c>
      <c r="T100" s="48">
        <v>0</v>
      </c>
      <c r="U100" s="48">
        <v>0</v>
      </c>
      <c r="V100" s="53">
        <f t="shared" si="2"/>
        <v>-10212.5</v>
      </c>
      <c r="W100" s="55"/>
      <c r="X100"/>
      <c r="Y100"/>
    </row>
    <row r="101" spans="1:23" ht="18.75" customHeight="1">
      <c r="A101" s="51"/>
      <c r="B101" s="19">
        <v>0</v>
      </c>
      <c r="C101" s="19"/>
      <c r="D101" s="19">
        <v>0</v>
      </c>
      <c r="E101" s="19"/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/>
      <c r="N101" s="19"/>
      <c r="O101" s="19"/>
      <c r="P101" s="19"/>
      <c r="Q101" s="19"/>
      <c r="R101" s="19"/>
      <c r="S101" s="19">
        <v>0</v>
      </c>
      <c r="T101" s="19"/>
      <c r="U101" s="19"/>
      <c r="V101" s="19"/>
      <c r="W101" s="44"/>
    </row>
    <row r="102" spans="1:25" ht="18.75" customHeight="1">
      <c r="A102" s="16" t="s">
        <v>158</v>
      </c>
      <c r="B102" s="19">
        <v>0</v>
      </c>
      <c r="C102" s="53">
        <v>56676.78</v>
      </c>
      <c r="D102" s="19">
        <v>0</v>
      </c>
      <c r="E102" s="53">
        <v>49400</v>
      </c>
      <c r="F102" s="53">
        <v>4686777.7</v>
      </c>
      <c r="G102" s="19">
        <v>0</v>
      </c>
      <c r="H102" s="19">
        <v>0</v>
      </c>
      <c r="I102" s="19">
        <v>2472539.76</v>
      </c>
      <c r="J102" s="53">
        <v>24168.57</v>
      </c>
      <c r="K102" s="53">
        <v>1528369.77</v>
      </c>
      <c r="L102" s="19">
        <v>0</v>
      </c>
      <c r="M102" s="53">
        <v>4360</v>
      </c>
      <c r="N102" s="19">
        <v>0</v>
      </c>
      <c r="O102" s="53">
        <v>2180</v>
      </c>
      <c r="P102" s="53">
        <v>1520670.19</v>
      </c>
      <c r="Q102" s="19">
        <v>0</v>
      </c>
      <c r="R102" s="53">
        <v>57680</v>
      </c>
      <c r="S102" s="19">
        <v>0</v>
      </c>
      <c r="T102" s="19">
        <v>0</v>
      </c>
      <c r="U102" s="53">
        <v>31690.4</v>
      </c>
      <c r="V102" s="53">
        <f t="shared" si="2"/>
        <v>10434513.17</v>
      </c>
      <c r="W102" s="44"/>
      <c r="X102"/>
      <c r="Y102"/>
    </row>
    <row r="103" spans="1:25" ht="18.75" customHeight="1">
      <c r="A103" s="16" t="s">
        <v>104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f>SUM(B103:T103)</f>
        <v>0</v>
      </c>
      <c r="W103" s="45"/>
      <c r="X103"/>
      <c r="Y103"/>
    </row>
    <row r="104" spans="1:23" ht="18.75" customHeight="1">
      <c r="A104" s="16"/>
      <c r="B104" s="20">
        <v>0</v>
      </c>
      <c r="C104" s="20"/>
      <c r="D104" s="20">
        <v>0</v>
      </c>
      <c r="E104" s="20"/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/>
      <c r="N104" s="20"/>
      <c r="O104" s="20"/>
      <c r="P104" s="20"/>
      <c r="Q104" s="20"/>
      <c r="R104" s="20"/>
      <c r="S104" s="20">
        <v>0</v>
      </c>
      <c r="T104" s="20"/>
      <c r="U104" s="20"/>
      <c r="V104" s="30">
        <f>SUM(B104:T104)</f>
        <v>0</v>
      </c>
      <c r="W104" s="43"/>
    </row>
    <row r="105" spans="1:23" ht="18.75" customHeight="1">
      <c r="A105" s="16" t="s">
        <v>105</v>
      </c>
      <c r="B105" s="53">
        <v>10456286.110000003</v>
      </c>
      <c r="C105" s="53">
        <v>56676.78</v>
      </c>
      <c r="D105" s="53">
        <v>15324259.060000002</v>
      </c>
      <c r="E105" s="53">
        <v>49400</v>
      </c>
      <c r="F105" s="53">
        <v>13199630.799999999</v>
      </c>
      <c r="G105" s="53">
        <v>2509214.9999999995</v>
      </c>
      <c r="H105" s="53">
        <v>5617086.52</v>
      </c>
      <c r="I105" s="53">
        <v>6987563.18</v>
      </c>
      <c r="J105" s="53">
        <v>7532880.61</v>
      </c>
      <c r="K105" s="53">
        <v>4535110.720000002</v>
      </c>
      <c r="L105" s="53">
        <v>2644325.27</v>
      </c>
      <c r="M105" s="53">
        <v>4360</v>
      </c>
      <c r="N105" s="53">
        <v>2093082.1600000001</v>
      </c>
      <c r="O105" s="53">
        <v>2180</v>
      </c>
      <c r="P105" s="53">
        <v>4193421.46</v>
      </c>
      <c r="Q105" s="53">
        <v>7670525.989999999</v>
      </c>
      <c r="R105" s="53">
        <v>57680</v>
      </c>
      <c r="S105" s="53">
        <v>3523770.0599999996</v>
      </c>
      <c r="T105" s="53">
        <v>5677697.610000001</v>
      </c>
      <c r="U105" s="53">
        <v>31690.4</v>
      </c>
      <c r="V105" s="53">
        <f>SUM(B105:U105)</f>
        <v>92166841.72999999</v>
      </c>
      <c r="W105" s="59"/>
    </row>
    <row r="106" spans="1:23" ht="18" customHeight="1">
      <c r="A106" s="16" t="s">
        <v>106</v>
      </c>
      <c r="B106" s="53">
        <v>10317008.350000001</v>
      </c>
      <c r="C106" s="53">
        <v>56676.78</v>
      </c>
      <c r="D106" s="53">
        <v>15131155.899999999</v>
      </c>
      <c r="E106" s="53">
        <v>49400</v>
      </c>
      <c r="F106" s="53">
        <v>13134760.959999997</v>
      </c>
      <c r="G106" s="53">
        <v>2509214.9999999995</v>
      </c>
      <c r="H106" s="53">
        <v>5559108.84</v>
      </c>
      <c r="I106" s="53">
        <v>6803121.259999999</v>
      </c>
      <c r="J106" s="53">
        <v>7532880.61</v>
      </c>
      <c r="K106" s="53">
        <v>4465169.84</v>
      </c>
      <c r="L106" s="53">
        <v>2631746.9499999997</v>
      </c>
      <c r="M106" s="53">
        <v>4360</v>
      </c>
      <c r="N106" s="53">
        <v>2064605.5199999998</v>
      </c>
      <c r="O106" s="53">
        <v>2180</v>
      </c>
      <c r="P106" s="53">
        <v>4181783.14</v>
      </c>
      <c r="Q106" s="53">
        <v>7599010.55</v>
      </c>
      <c r="R106" s="53">
        <v>57680</v>
      </c>
      <c r="S106" s="53">
        <v>3493355.9799999995</v>
      </c>
      <c r="T106" s="53">
        <v>5650956.409999999</v>
      </c>
      <c r="U106" s="53">
        <v>31690.4</v>
      </c>
      <c r="V106" s="53">
        <f>SUM(B106:U106)</f>
        <v>91275866.49</v>
      </c>
      <c r="W106" s="43"/>
    </row>
    <row r="107" spans="1:23" ht="18.75" customHeight="1">
      <c r="A107" s="16" t="s">
        <v>107</v>
      </c>
      <c r="B107" s="53">
        <v>139277.76</v>
      </c>
      <c r="C107" s="53">
        <v>0</v>
      </c>
      <c r="D107" s="53">
        <v>193103.16</v>
      </c>
      <c r="E107" s="53">
        <v>0</v>
      </c>
      <c r="F107" s="53">
        <v>64869.83999999998</v>
      </c>
      <c r="G107" s="53">
        <v>0</v>
      </c>
      <c r="H107" s="53">
        <v>57977.68</v>
      </c>
      <c r="I107" s="53">
        <v>184441.91999999998</v>
      </c>
      <c r="J107" s="53">
        <v>0</v>
      </c>
      <c r="K107" s="53">
        <v>69940.88</v>
      </c>
      <c r="L107" s="53">
        <v>12578.32</v>
      </c>
      <c r="M107" s="53">
        <v>0</v>
      </c>
      <c r="N107" s="53">
        <v>28476.640000000007</v>
      </c>
      <c r="O107" s="53">
        <v>0</v>
      </c>
      <c r="P107" s="53">
        <v>11638.32</v>
      </c>
      <c r="Q107" s="53">
        <v>71515.44</v>
      </c>
      <c r="R107" s="53">
        <v>0</v>
      </c>
      <c r="S107" s="53">
        <v>30414.079999999998</v>
      </c>
      <c r="T107" s="53">
        <v>26741.200000000004</v>
      </c>
      <c r="U107" s="53">
        <v>0</v>
      </c>
      <c r="V107" s="53">
        <f>SUM(B107:U107)</f>
        <v>890975.2399999999</v>
      </c>
      <c r="W107" s="60"/>
    </row>
    <row r="108" spans="1:24" ht="18.75" customHeight="1">
      <c r="A108" s="16" t="s">
        <v>108</v>
      </c>
      <c r="B108" s="53">
        <v>-3287062.6</v>
      </c>
      <c r="C108" s="53">
        <v>0</v>
      </c>
      <c r="D108" s="53">
        <v>-6202528.530000003</v>
      </c>
      <c r="E108" s="53">
        <v>0</v>
      </c>
      <c r="F108" s="53">
        <v>-3782882.7200000007</v>
      </c>
      <c r="G108" s="53">
        <v>-1045040.7200000002</v>
      </c>
      <c r="H108" s="53">
        <v>-1048504.96</v>
      </c>
      <c r="I108" s="53">
        <v>-1846245.5799999996</v>
      </c>
      <c r="J108" s="53">
        <v>-2137097.500000001</v>
      </c>
      <c r="K108" s="53">
        <v>-1099690.3900000001</v>
      </c>
      <c r="L108" s="53">
        <v>-767888.7399999999</v>
      </c>
      <c r="M108" s="53">
        <v>0</v>
      </c>
      <c r="N108" s="53">
        <v>-149031.15999999997</v>
      </c>
      <c r="O108" s="53">
        <v>0</v>
      </c>
      <c r="P108" s="53">
        <v>-1519455.5100000002</v>
      </c>
      <c r="Q108" s="53">
        <v>-2224441.02</v>
      </c>
      <c r="R108" s="53">
        <v>0</v>
      </c>
      <c r="S108" s="53">
        <v>-1155855.1800000002</v>
      </c>
      <c r="T108" s="53">
        <v>-1621332.6700000004</v>
      </c>
      <c r="U108" s="53">
        <v>0</v>
      </c>
      <c r="V108" s="53">
        <f>SUM(B108:U108)</f>
        <v>-27887057.280000005</v>
      </c>
      <c r="W108" s="60"/>
      <c r="X108" s="46"/>
    </row>
    <row r="109" spans="1:25" ht="18.75" customHeight="1">
      <c r="A109" s="16" t="s">
        <v>109</v>
      </c>
      <c r="B109" s="53">
        <v>-3897223.4400000004</v>
      </c>
      <c r="C109" s="53">
        <v>0</v>
      </c>
      <c r="D109" s="53">
        <v>-7709477.630000005</v>
      </c>
      <c r="E109" s="53">
        <v>0</v>
      </c>
      <c r="F109" s="53">
        <v>-4281587.1000000015</v>
      </c>
      <c r="G109" s="53">
        <v>-1367201.6900000004</v>
      </c>
      <c r="H109" s="53">
        <v>-1062926.6400000001</v>
      </c>
      <c r="I109" s="53">
        <v>-2116684.7799999993</v>
      </c>
      <c r="J109" s="53">
        <v>-2492938.3800000013</v>
      </c>
      <c r="K109" s="53">
        <v>-1099690.3900000001</v>
      </c>
      <c r="L109" s="53">
        <v>-927902.5999999999</v>
      </c>
      <c r="M109" s="53">
        <v>0</v>
      </c>
      <c r="N109" s="53">
        <v>-149031.15999999997</v>
      </c>
      <c r="O109" s="53">
        <v>0</v>
      </c>
      <c r="P109" s="53">
        <v>-1752561.6000000003</v>
      </c>
      <c r="Q109" s="53">
        <v>-2506544.66</v>
      </c>
      <c r="R109" s="53">
        <v>0</v>
      </c>
      <c r="S109" s="53">
        <v>-1474502.6300000004</v>
      </c>
      <c r="T109" s="53">
        <v>-1929481.0000000005</v>
      </c>
      <c r="U109" s="53">
        <v>0</v>
      </c>
      <c r="V109" s="53">
        <f>SUM(B109:U109)</f>
        <v>-32767753.700000014</v>
      </c>
      <c r="W109"/>
      <c r="X109"/>
      <c r="Y109"/>
    </row>
    <row r="110" spans="1:22" ht="18.75" customHeight="1">
      <c r="A110" s="2"/>
      <c r="B110" s="20">
        <v>0</v>
      </c>
      <c r="C110" s="20"/>
      <c r="D110" s="20">
        <v>0</v>
      </c>
      <c r="E110" s="20"/>
      <c r="F110" s="20">
        <v>0</v>
      </c>
      <c r="G110" s="20"/>
      <c r="H110" s="20"/>
      <c r="I110" s="20">
        <v>0</v>
      </c>
      <c r="J110" s="20">
        <v>0</v>
      </c>
      <c r="K110" s="20"/>
      <c r="L110" s="20">
        <v>0</v>
      </c>
      <c r="M110" s="20"/>
      <c r="N110" s="20"/>
      <c r="O110" s="20"/>
      <c r="P110" s="20"/>
      <c r="Q110" s="20"/>
      <c r="R110" s="20"/>
      <c r="S110" s="20">
        <v>0</v>
      </c>
      <c r="T110" s="20"/>
      <c r="U110" s="20"/>
      <c r="V110" s="20"/>
    </row>
    <row r="111" spans="1:22" ht="18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ht="18.75" customHeight="1">
      <c r="A112" s="8"/>
      <c r="B112" s="39">
        <v>0</v>
      </c>
      <c r="C112" s="39"/>
      <c r="D112" s="39">
        <v>0</v>
      </c>
      <c r="E112" s="39"/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/>
      <c r="N112" s="39">
        <v>0</v>
      </c>
      <c r="O112" s="39"/>
      <c r="P112" s="39">
        <v>0</v>
      </c>
      <c r="Q112" s="39">
        <v>0</v>
      </c>
      <c r="R112" s="39"/>
      <c r="S112" s="39">
        <v>0</v>
      </c>
      <c r="T112" s="39">
        <v>0</v>
      </c>
      <c r="U112" s="39"/>
      <c r="V112" s="39"/>
    </row>
    <row r="113" spans="1:23" ht="18.75" customHeight="1">
      <c r="A113" s="24" t="s">
        <v>110</v>
      </c>
      <c r="B113" s="18">
        <v>0</v>
      </c>
      <c r="C113" s="18"/>
      <c r="D113" s="18">
        <v>0</v>
      </c>
      <c r="E113" s="18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/>
      <c r="N113" s="37">
        <v>0</v>
      </c>
      <c r="O113" s="37"/>
      <c r="P113" s="37">
        <v>0</v>
      </c>
      <c r="Q113" s="37">
        <v>0</v>
      </c>
      <c r="R113" s="37"/>
      <c r="S113" s="18">
        <v>0</v>
      </c>
      <c r="T113" s="18">
        <v>0</v>
      </c>
      <c r="U113" s="18"/>
      <c r="V113" s="38">
        <f>SUM(V114:V147)</f>
        <v>92166841.69999999</v>
      </c>
      <c r="W113" s="43"/>
    </row>
    <row r="114" spans="1:22" ht="18.75" customHeight="1">
      <c r="A114" s="25" t="s">
        <v>111</v>
      </c>
      <c r="B114" s="19">
        <v>1329736.9199999997</v>
      </c>
      <c r="C114" s="26">
        <v>15019.35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53">
        <f aca="true" t="shared" si="3" ref="V114:V147">SUM(B114:U114)</f>
        <v>1344756.2699999998</v>
      </c>
    </row>
    <row r="115" spans="1:22" ht="18.75" customHeight="1">
      <c r="A115" s="25" t="s">
        <v>112</v>
      </c>
      <c r="B115" s="19">
        <v>9126549.200000001</v>
      </c>
      <c r="C115" s="26">
        <v>41657.43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53">
        <f t="shared" si="3"/>
        <v>9168206.63</v>
      </c>
    </row>
    <row r="116" spans="1:22" ht="18.75" customHeight="1">
      <c r="A116" s="25" t="s">
        <v>113</v>
      </c>
      <c r="B116" s="37">
        <v>0</v>
      </c>
      <c r="C116" s="37">
        <v>0</v>
      </c>
      <c r="D116" s="26">
        <v>15324259.060000004</v>
      </c>
      <c r="E116" s="26">
        <v>49400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53">
        <f t="shared" si="3"/>
        <v>15373659.060000004</v>
      </c>
    </row>
    <row r="117" spans="1:22" ht="18.75" customHeight="1">
      <c r="A117" s="25" t="s">
        <v>114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53">
        <f t="shared" si="3"/>
        <v>0</v>
      </c>
    </row>
    <row r="118" spans="1:22" ht="18.75" customHeight="1">
      <c r="A118" s="25" t="s">
        <v>115</v>
      </c>
      <c r="B118" s="37">
        <v>0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53">
        <f t="shared" si="3"/>
        <v>0</v>
      </c>
    </row>
    <row r="119" spans="1:22" ht="18.75" customHeight="1">
      <c r="A119" s="25" t="s">
        <v>116</v>
      </c>
      <c r="B119" s="37">
        <v>0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53">
        <f t="shared" si="3"/>
        <v>0</v>
      </c>
    </row>
    <row r="120" spans="1:22" ht="18.75" customHeight="1">
      <c r="A120" s="25" t="s">
        <v>117</v>
      </c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53">
        <f t="shared" si="3"/>
        <v>0</v>
      </c>
    </row>
    <row r="121" spans="1:22" ht="18.75" customHeight="1">
      <c r="A121" s="25" t="s">
        <v>118</v>
      </c>
      <c r="B121" s="37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53">
        <f t="shared" si="3"/>
        <v>0</v>
      </c>
    </row>
    <row r="122" spans="1:22" ht="18.75" customHeight="1">
      <c r="A122" s="25" t="s">
        <v>119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53">
        <f t="shared" si="3"/>
        <v>0</v>
      </c>
    </row>
    <row r="123" spans="1:22" ht="18.75" customHeight="1">
      <c r="A123" s="25" t="s">
        <v>120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53">
        <f t="shared" si="3"/>
        <v>0</v>
      </c>
    </row>
    <row r="124" spans="1:22" ht="18.75" customHeight="1">
      <c r="A124" s="25" t="s">
        <v>121</v>
      </c>
      <c r="B124" s="54">
        <v>0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37">
        <v>0</v>
      </c>
      <c r="K124" s="37">
        <v>0</v>
      </c>
      <c r="L124" s="54">
        <v>0</v>
      </c>
      <c r="M124" s="54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54">
        <v>0</v>
      </c>
      <c r="T124" s="54">
        <v>0</v>
      </c>
      <c r="U124" s="54">
        <v>0</v>
      </c>
      <c r="V124" s="53">
        <f t="shared" si="3"/>
        <v>0</v>
      </c>
    </row>
    <row r="125" spans="1:22" ht="18.75" customHeight="1">
      <c r="A125" s="25" t="s">
        <v>122</v>
      </c>
      <c r="B125" s="37">
        <v>0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54">
        <v>0</v>
      </c>
      <c r="M125" s="54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53">
        <f t="shared" si="3"/>
        <v>0</v>
      </c>
    </row>
    <row r="126" spans="1:22" ht="18.75" customHeight="1">
      <c r="A126" s="25" t="s">
        <v>123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54">
        <v>0</v>
      </c>
      <c r="M126" s="54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53">
        <f t="shared" si="3"/>
        <v>0</v>
      </c>
    </row>
    <row r="127" spans="1:22" ht="18.75" customHeight="1">
      <c r="A127" s="25" t="s">
        <v>124</v>
      </c>
      <c r="B127" s="37">
        <v>0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54">
        <v>0</v>
      </c>
      <c r="M127" s="54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53">
        <f t="shared" si="3"/>
        <v>0</v>
      </c>
    </row>
    <row r="128" spans="1:22" ht="18.75" customHeight="1">
      <c r="A128" s="25" t="s">
        <v>125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54">
        <v>0</v>
      </c>
      <c r="M128" s="54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53">
        <f t="shared" si="3"/>
        <v>0</v>
      </c>
    </row>
    <row r="129" spans="1:22" ht="18.75" customHeight="1">
      <c r="A129" s="25" t="s">
        <v>126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54">
        <v>0</v>
      </c>
      <c r="M129" s="54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53">
        <f t="shared" si="3"/>
        <v>0</v>
      </c>
    </row>
    <row r="130" spans="1:25" ht="18.75" customHeight="1">
      <c r="A130" s="25" t="s">
        <v>127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54">
        <v>0</v>
      </c>
      <c r="M130" s="54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14891.32</v>
      </c>
      <c r="V130" s="53">
        <f t="shared" si="3"/>
        <v>14891.32</v>
      </c>
      <c r="Y130"/>
    </row>
    <row r="131" spans="1:25" ht="18.75" customHeight="1">
      <c r="A131" s="25" t="s">
        <v>128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54">
        <v>0</v>
      </c>
      <c r="M131" s="54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16799.08</v>
      </c>
      <c r="V131" s="53">
        <f t="shared" si="3"/>
        <v>16799.08</v>
      </c>
      <c r="Y131"/>
    </row>
    <row r="132" spans="1:22" ht="18.75" customHeight="1">
      <c r="A132" s="25" t="s">
        <v>129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2509214.9999999995</v>
      </c>
      <c r="H132" s="37">
        <v>0</v>
      </c>
      <c r="I132" s="37">
        <v>0</v>
      </c>
      <c r="J132" s="37">
        <v>0</v>
      </c>
      <c r="K132" s="37">
        <v>0</v>
      </c>
      <c r="L132" s="54">
        <v>0</v>
      </c>
      <c r="M132" s="54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53">
        <f t="shared" si="3"/>
        <v>2509214.9999999995</v>
      </c>
    </row>
    <row r="133" spans="1:22" ht="18.75" customHeight="1">
      <c r="A133" s="25" t="s">
        <v>130</v>
      </c>
      <c r="B133" s="37">
        <v>0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26">
        <v>5617086.5200000005</v>
      </c>
      <c r="I133" s="37">
        <v>0</v>
      </c>
      <c r="J133" s="37">
        <v>0</v>
      </c>
      <c r="K133" s="37">
        <v>0</v>
      </c>
      <c r="L133" s="54">
        <v>0</v>
      </c>
      <c r="M133" s="54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53">
        <f t="shared" si="3"/>
        <v>5617086.5200000005</v>
      </c>
    </row>
    <row r="134" spans="1:24" ht="18.75" customHeight="1">
      <c r="A134" s="25" t="s">
        <v>131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7532880.61</v>
      </c>
      <c r="K134" s="37">
        <v>0</v>
      </c>
      <c r="L134" s="54">
        <v>0</v>
      </c>
      <c r="M134" s="54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53">
        <f t="shared" si="3"/>
        <v>7532880.61</v>
      </c>
      <c r="W134" s="66"/>
      <c r="X134" s="66"/>
    </row>
    <row r="135" spans="1:22" ht="18.75" customHeight="1">
      <c r="A135" s="25" t="s">
        <v>132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53">
        <f t="shared" si="3"/>
        <v>0</v>
      </c>
    </row>
    <row r="136" spans="1:22" ht="18" customHeight="1">
      <c r="A136" s="25" t="s">
        <v>133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53">
        <f t="shared" si="3"/>
        <v>0</v>
      </c>
    </row>
    <row r="137" spans="1:22" ht="18" customHeight="1">
      <c r="A137" s="25" t="s">
        <v>134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26">
        <v>2644325.2600000002</v>
      </c>
      <c r="M137" s="26">
        <v>4360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53">
        <f t="shared" si="3"/>
        <v>2648685.2600000002</v>
      </c>
    </row>
    <row r="138" spans="1:22" ht="18" customHeight="1">
      <c r="A138" s="25" t="s">
        <v>135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26">
        <v>2093082.1600000001</v>
      </c>
      <c r="O138" s="26">
        <v>2180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53">
        <f t="shared" si="3"/>
        <v>2095262.1600000001</v>
      </c>
    </row>
    <row r="139" spans="1:23" ht="18" customHeight="1">
      <c r="A139" s="25" t="s">
        <v>136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53">
        <f t="shared" si="3"/>
        <v>0</v>
      </c>
      <c r="W139"/>
    </row>
    <row r="140" spans="1:22" ht="18" customHeight="1">
      <c r="A140" s="25" t="s">
        <v>137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53">
        <f t="shared" si="3"/>
        <v>0</v>
      </c>
    </row>
    <row r="141" spans="1:22" ht="18" customHeight="1">
      <c r="A141" s="25" t="s">
        <v>138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26">
        <v>6987563.19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53">
        <f t="shared" si="3"/>
        <v>6987563.19</v>
      </c>
    </row>
    <row r="142" spans="1:22" ht="18" customHeight="1">
      <c r="A142" s="25" t="s">
        <v>139</v>
      </c>
      <c r="B142" s="37">
        <v>0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26">
        <v>4535110.720000002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53">
        <f t="shared" si="3"/>
        <v>4535110.720000002</v>
      </c>
    </row>
    <row r="143" spans="1:22" ht="18" customHeight="1">
      <c r="A143" s="25" t="s">
        <v>140</v>
      </c>
      <c r="B143" s="37">
        <v>0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26">
        <v>4193421.46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53">
        <f t="shared" si="3"/>
        <v>4193421.46</v>
      </c>
    </row>
    <row r="144" spans="1:22" ht="18" customHeight="1">
      <c r="A144" s="25" t="s">
        <v>141</v>
      </c>
      <c r="B144" s="37">
        <v>0</v>
      </c>
      <c r="C144" s="37">
        <v>0</v>
      </c>
      <c r="D144" s="37">
        <v>0</v>
      </c>
      <c r="E144" s="37">
        <v>0</v>
      </c>
      <c r="F144" s="68">
        <v>13199630.78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53">
        <f t="shared" si="3"/>
        <v>13199630.78</v>
      </c>
    </row>
    <row r="145" spans="1:22" ht="18" customHeight="1">
      <c r="A145" s="25" t="s">
        <v>142</v>
      </c>
      <c r="B145" s="69">
        <v>0</v>
      </c>
      <c r="C145" s="69">
        <v>0</v>
      </c>
      <c r="D145" s="69">
        <v>0</v>
      </c>
      <c r="E145" s="69">
        <v>0</v>
      </c>
      <c r="F145" s="69">
        <v>0</v>
      </c>
      <c r="G145" s="69">
        <v>0</v>
      </c>
      <c r="H145" s="69">
        <v>0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0</v>
      </c>
      <c r="Q145" s="70">
        <v>7670525.979999999</v>
      </c>
      <c r="R145" s="70">
        <v>57680</v>
      </c>
      <c r="S145" s="69">
        <v>0</v>
      </c>
      <c r="T145" s="69">
        <v>0</v>
      </c>
      <c r="U145" s="69">
        <v>0</v>
      </c>
      <c r="V145" s="53">
        <f t="shared" si="3"/>
        <v>7728205.979999999</v>
      </c>
    </row>
    <row r="146" spans="1:22" ht="18" customHeight="1">
      <c r="A146" s="73" t="s">
        <v>147</v>
      </c>
      <c r="B146" s="69">
        <v>0</v>
      </c>
      <c r="C146" s="69">
        <v>0</v>
      </c>
      <c r="D146" s="69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69">
        <v>0</v>
      </c>
      <c r="S146" s="70">
        <v>3523770.05</v>
      </c>
      <c r="T146" s="69">
        <v>0</v>
      </c>
      <c r="U146" s="69">
        <v>0</v>
      </c>
      <c r="V146" s="53">
        <f t="shared" si="3"/>
        <v>3523770.05</v>
      </c>
    </row>
    <row r="147" spans="1:22" ht="18" customHeight="1">
      <c r="A147" s="71" t="s">
        <v>148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5">
        <v>5677697.610000001</v>
      </c>
      <c r="U147" s="75">
        <v>0</v>
      </c>
      <c r="V147" s="75">
        <f t="shared" si="3"/>
        <v>5677697.610000001</v>
      </c>
    </row>
    <row r="148" ht="18" customHeight="1">
      <c r="A148" s="77"/>
    </row>
    <row r="149" ht="18" customHeight="1"/>
    <row r="150" ht="18" customHeight="1"/>
    <row r="151" ht="18" customHeight="1"/>
  </sheetData>
  <sheetProtection/>
  <mergeCells count="5">
    <mergeCell ref="A1:V1"/>
    <mergeCell ref="A2:V2"/>
    <mergeCell ref="A4:A6"/>
    <mergeCell ref="B4:S4"/>
    <mergeCell ref="V4:V6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2021-05-18T21:10:19Z</dcterms:modified>
  <cp:category/>
  <cp:version/>
  <cp:contentType/>
  <cp:contentStatus/>
</cp:coreProperties>
</file>