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<sst xmlns="http://schemas.openxmlformats.org/spreadsheetml/2006/main" count="81" uniqueCount="63">
  <si>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</si>
  <si>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</si>
  <si>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</si>
  <si>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</si>
  <si>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</si>
  <si>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</si>
  <si>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</si>
  <si>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</si>
  <si>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</si>
  <si>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</si>
  <si>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</si>
  <si>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</si>
  <si>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</si>
  <si>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</si>
  <si>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</si>
  <si>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</si>
  <si>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</si>
  <si>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</si>
  <si>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</si>
  <si>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</si>
  <si>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</si>
  <si>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</si>
  <si>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</si>
  <si>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</si>
  <si>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</si>
  <si>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</si>
  <si>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</si>
  <si>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</si>
  <si>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</si>
  <si>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</si>
  <si>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</si>
  <si>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</si>
  <si>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</si>
  <si>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</si>
  <si>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</si>
  <si>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</si>
  <si>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</si>
  <si>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</si>
  <si>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</si>
  <si>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</si>
  <si>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</si>
  <si>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</si>
  <si>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</si>
  <si>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</si>
  <si>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</si>
  <si>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</si>
  <si>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</si>
  <si>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</si>
  <si>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</si>
  <si>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</si>
  <si>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</si>
  <si>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</si>
  <si>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</si>
  <si>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</si>
  <si>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</si>
  <si>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</si>
  <si>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</si>
  <si>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</si>
  <si>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</si>
  <si>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</si>
  <si>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</si>
  <si>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</si>
  <si>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23/09/19 - VENCIMENTO 30/09/19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</si>
</sst>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1511041.51</v>
      </c>
      <c r="C6" s="10">
        <v>1323030.75</v>
      </c>
      <c r="D6" s="10">
        <v>1747694.61</v>
      </c>
      <c r="E6" s="10">
        <v>996932.18</v>
      </c>
      <c r="F6" s="10">
        <v>1005426.79</v>
      </c>
      <c r="G6" s="10">
        <v>1090567.08</v>
      </c>
      <c r="H6" s="10">
        <v>944995.03</v>
      </c>
      <c r="I6" s="10">
        <v>1577366.79</v>
      </c>
      <c r="J6" s="10">
        <v>509477.17</v>
      </c>
      <c r="K6" s="10">
        <f>SUM(B6:J6)</f>
        <v>10706531.909999998</v>
      </c>
      <c r="Q6"/>
      <c r="R6"/>
    </row>
    <row r="7" spans="1:18" ht="27" customHeight="1">
      <c r="A7" s="2" t="s">
        <v>4</v>
      </c>
      <c r="B7" s="8">
        <v>-134758.32</v>
      </c>
      <c r="C7" s="8">
        <v>-106436.79000000001</v>
      </c>
      <c r="D7" s="8">
        <v>-126853.31999999998</v>
      </c>
      <c r="E7" s="8">
        <v>-135269.09</v>
      </c>
      <c r="F7" s="8">
        <v>-67475.6</v>
      </c>
      <c r="G7" s="8">
        <v>-93851.2</v>
      </c>
      <c r="H7" s="8">
        <v>-51132.520000000004</v>
      </c>
      <c r="I7" s="8">
        <v>-136958.13</v>
      </c>
      <c r="J7" s="8">
        <v>-98788.90999999997</v>
      </c>
      <c r="K7" s="8">
        <f>SUM(B7:J7)</f>
        <v>-951523.8799999999</v>
      </c>
      <c r="Q7"/>
      <c r="R7"/>
    </row>
    <row r="8" spans="1:11" ht="27" customHeight="1">
      <c r="A8" s="6" t="s">
        <v>5</v>
      </c>
      <c r="B8" s="7">
        <f>+B6+B7</f>
        <v>1376283.19</v>
      </c>
      <c r="C8" s="7">
        <f aca="true" t="shared" si="0" ref="C8:J8">+C6+C7</f>
        <v>1216593.96</v>
      </c>
      <c r="D8" s="7">
        <f t="shared" si="0"/>
        <v>1620841.29</v>
      </c>
      <c r="E8" s="7">
        <f t="shared" si="0"/>
        <v>861663.0900000001</v>
      </c>
      <c r="F8" s="7">
        <f t="shared" si="0"/>
        <v>937951.1900000001</v>
      </c>
      <c r="G8" s="7">
        <f t="shared" si="0"/>
        <v>996715.8800000001</v>
      </c>
      <c r="H8" s="7">
        <f t="shared" si="0"/>
        <v>893862.51</v>
      </c>
      <c r="I8" s="7">
        <f t="shared" si="0"/>
        <v>1440408.6600000001</v>
      </c>
      <c r="J8" s="7">
        <f t="shared" si="0"/>
        <v>410688.26</v>
      </c>
      <c r="K8" s="7">
        <f>+K7+K6</f>
        <v>9755008.029999997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667321.73</v>
      </c>
      <c r="C13" s="10">
        <v>440237.7</v>
      </c>
      <c r="D13" s="10">
        <v>1460139.5</v>
      </c>
      <c r="E13" s="10">
        <v>1210176.78</v>
      </c>
      <c r="F13" s="10">
        <v>1046428.0499999999</v>
      </c>
      <c r="G13" s="10">
        <v>742774.0200000001</v>
      </c>
      <c r="H13" s="10">
        <v>317401.00999999995</v>
      </c>
      <c r="I13" s="10">
        <v>502830.92</v>
      </c>
      <c r="J13" s="10">
        <v>682709.45</v>
      </c>
      <c r="K13" s="10">
        <v>866296.1699999999</v>
      </c>
      <c r="L13" s="10">
        <f>SUM(B13:K13)</f>
        <v>7936315.33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-51538.350000000006</v>
      </c>
      <c r="C14" s="8">
        <v>-34473.1</v>
      </c>
      <c r="D14" s="8">
        <v>-101475.7</v>
      </c>
      <c r="E14" s="8">
        <v>-80900.04</v>
      </c>
      <c r="F14" s="8">
        <v>-66619.9</v>
      </c>
      <c r="G14" s="8">
        <v>-50408.9</v>
      </c>
      <c r="H14" s="8">
        <v>-29160.66</v>
      </c>
      <c r="I14" s="8">
        <v>-85645.08</v>
      </c>
      <c r="J14" s="8">
        <v>-46440</v>
      </c>
      <c r="K14" s="8">
        <v>-67320.8</v>
      </c>
      <c r="L14" s="8">
        <f>SUM(B14:K14)</f>
        <v>-613982.53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615783.38</v>
      </c>
      <c r="C15" s="7">
        <f aca="true" t="shared" si="1" ref="C15:K15">C13+C14</f>
        <v>405764.60000000003</v>
      </c>
      <c r="D15" s="7">
        <f t="shared" si="1"/>
        <v>1358663.8</v>
      </c>
      <c r="E15" s="7">
        <f t="shared" si="1"/>
        <v>1129276.74</v>
      </c>
      <c r="F15" s="7">
        <f t="shared" si="1"/>
        <v>979808.1499999999</v>
      </c>
      <c r="G15" s="7">
        <f t="shared" si="1"/>
        <v>692365.1200000001</v>
      </c>
      <c r="H15" s="7">
        <f t="shared" si="1"/>
        <v>288240.35</v>
      </c>
      <c r="I15" s="7">
        <f t="shared" si="1"/>
        <v>417185.83999999997</v>
      </c>
      <c r="J15" s="7">
        <f t="shared" si="1"/>
        <v>636269.45</v>
      </c>
      <c r="K15" s="7">
        <f t="shared" si="1"/>
        <v>798975.3699999999</v>
      </c>
      <c r="L15" s="7">
        <f>+L13+L14</f>
        <v>7322332.8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1116072.72</v>
      </c>
      <c r="C20" s="10">
        <v>842275.2899999999</v>
      </c>
      <c r="D20" s="10">
        <v>654266.65</v>
      </c>
      <c r="E20" s="10">
        <v>213921.61</v>
      </c>
      <c r="F20" s="10">
        <v>765599.98</v>
      </c>
      <c r="G20" s="10">
        <v>935205.9</v>
      </c>
      <c r="H20" s="10">
        <v>257715.89</v>
      </c>
      <c r="I20" s="10">
        <v>819607.33</v>
      </c>
      <c r="J20" s="10">
        <v>722157.16</v>
      </c>
      <c r="K20" s="10">
        <v>916944.01</v>
      </c>
      <c r="L20" s="10">
        <v>850218.9400000001</v>
      </c>
      <c r="M20" s="10">
        <v>454473.55000000005</v>
      </c>
      <c r="N20" s="10">
        <v>253185.41</v>
      </c>
      <c r="O20" s="10">
        <f>SUM(B20:N20)</f>
        <v>8801644.44</v>
      </c>
    </row>
    <row r="21" spans="1:15" ht="27" customHeight="1">
      <c r="A21" s="2" t="s">
        <v>4</v>
      </c>
      <c r="B21" s="8">
        <v>-78599.7</v>
      </c>
      <c r="C21" s="8">
        <v>-78913.6</v>
      </c>
      <c r="D21" s="8">
        <v>-48633</v>
      </c>
      <c r="E21" s="8">
        <v>-10543.6</v>
      </c>
      <c r="F21" s="8">
        <v>-49093.1</v>
      </c>
      <c r="G21" s="8">
        <v>-83123.3</v>
      </c>
      <c r="H21" s="8">
        <v>-12027.1</v>
      </c>
      <c r="I21" s="8">
        <v>-76359.4</v>
      </c>
      <c r="J21" s="8">
        <v>-59524.9</v>
      </c>
      <c r="K21" s="8">
        <v>-52773.9</v>
      </c>
      <c r="L21" s="8">
        <v>-47330.1</v>
      </c>
      <c r="M21" s="8">
        <v>-29854.9</v>
      </c>
      <c r="N21" s="8">
        <v>-23890.8</v>
      </c>
      <c r="O21" s="8">
        <f>SUM(B21:N21)</f>
        <v>-650667.4</v>
      </c>
    </row>
    <row r="22" spans="1:15" ht="27" customHeight="1">
      <c r="A22" s="6" t="s">
        <v>5</v>
      </c>
      <c r="B22" s="7">
        <f>+B20+B21</f>
        <v>1037473.02</v>
      </c>
      <c r="C22" s="7">
        <f>+C20+C21</f>
        <v>763361.69</v>
      </c>
      <c r="D22" s="7">
        <f aca="true" t="shared" si="2" ref="D22:O22">+D20+D21</f>
        <v>605633.65</v>
      </c>
      <c r="E22" s="7">
        <f t="shared" si="2"/>
        <v>203378.00999999998</v>
      </c>
      <c r="F22" s="7">
        <f t="shared" si="2"/>
        <v>716506.88</v>
      </c>
      <c r="G22" s="7">
        <f t="shared" si="2"/>
        <v>852082.6</v>
      </c>
      <c r="H22" s="7">
        <f t="shared" si="2"/>
        <v>245688.79</v>
      </c>
      <c r="I22" s="7">
        <f t="shared" si="2"/>
        <v>743247.9299999999</v>
      </c>
      <c r="J22" s="7">
        <f t="shared" si="2"/>
        <v>662632.26</v>
      </c>
      <c r="K22" s="7">
        <f t="shared" si="2"/>
        <v>864170.11</v>
      </c>
      <c r="L22" s="7">
        <f t="shared" si="2"/>
        <v>802888.8400000001</v>
      </c>
      <c r="M22" s="7">
        <f t="shared" si="2"/>
        <v>424618.65</v>
      </c>
      <c r="N22" s="7">
        <f t="shared" si="2"/>
        <v>229294.61000000002</v>
      </c>
      <c r="O22" s="7">
        <f t="shared" si="2"/>
        <v>8150977.039999999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2021-05-17T00:01:25Z</dcterms:modified>
  <cp:category/>
  <cp:version/>
  <cp:contentType/>
  <cp:contentStatus/>
</cp:coreProperties>
</file>