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<sst xmlns="http://schemas.openxmlformats.org/spreadsheetml/2006/main" count="81" uniqueCount="63">
  <si>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</si>
  <si>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</si>
  <si>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</si>
  <si>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</si>
  <si>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</si>
  <si>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</si>
  <si>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</si>
  <si>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</si>
  <si>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</si>
  <si>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</si>
  <si>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</si>
  <si>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</si>
  <si>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</si>
  <si>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</si>
  <si>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</si>
  <si>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</si>
  <si>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</si>
  <si>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</si>
  <si>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</si>
  <si>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</si>
  <si>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</si>
  <si>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</si>
  <si>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</si>
  <si>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</si>
  <si>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</si>
  <si>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</si>
  <si>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</si>
  <si>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</si>
  <si>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</si>
  <si>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</si>
  <si>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</si>
  <si>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</si>
  <si>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</si>
  <si>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</si>
  <si>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</si>
  <si>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</si>
  <si>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</si>
  <si>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</si>
  <si>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</si>
  <si>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</si>
  <si>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</si>
  <si>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</si>
  <si>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</si>
  <si>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</si>
  <si>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</si>
  <si>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</si>
  <si>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</si>
  <si>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</si>
  <si>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</si>
  <si>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</si>
  <si>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</si>
  <si>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</si>
  <si>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</si>
  <si>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</si>
  <si>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</si>
  <si>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</si>
  <si>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</si>
  <si>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</si>
  <si>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</si>
  <si>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</si>
  <si>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</si>
  <si>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</si>
  <si>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21/09/19 - VENCIMENTO 27/09/19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</si>
</sst>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853663.04</v>
      </c>
      <c r="C6" s="10">
        <v>716103.46</v>
      </c>
      <c r="D6" s="10">
        <v>1002427.44</v>
      </c>
      <c r="E6" s="10">
        <v>523393.74000000005</v>
      </c>
      <c r="F6" s="10">
        <v>566596.06</v>
      </c>
      <c r="G6" s="10">
        <v>677897.12</v>
      </c>
      <c r="H6" s="10">
        <v>584799.52</v>
      </c>
      <c r="I6" s="10">
        <v>900916.3200000001</v>
      </c>
      <c r="J6" s="10">
        <v>182096.72</v>
      </c>
      <c r="K6" s="10">
        <f>SUM(B6:J6)</f>
        <v>6007893.420000001</v>
      </c>
      <c r="Q6"/>
      <c r="R6"/>
    </row>
    <row r="7" spans="1:18" ht="27" customHeight="1">
      <c r="A7" s="2" t="s">
        <v>4</v>
      </c>
      <c r="B7" s="8">
        <v>-76402.4</v>
      </c>
      <c r="C7" s="8">
        <v>-75383.3</v>
      </c>
      <c r="D7" s="8">
        <v>-90952.42000000001</v>
      </c>
      <c r="E7" s="8">
        <v>-48379.3</v>
      </c>
      <c r="F7" s="8">
        <v>-43176.3</v>
      </c>
      <c r="G7" s="8">
        <v>-37104.7</v>
      </c>
      <c r="H7" s="8">
        <v>-29992.5</v>
      </c>
      <c r="I7" s="8">
        <v>-80539</v>
      </c>
      <c r="J7" s="8">
        <v>-14748.98</v>
      </c>
      <c r="K7" s="8">
        <f>SUM(B7:J7)</f>
        <v>-496678.9</v>
      </c>
      <c r="Q7"/>
      <c r="R7"/>
    </row>
    <row r="8" spans="1:11" ht="27" customHeight="1">
      <c r="A8" s="6" t="s">
        <v>5</v>
      </c>
      <c r="B8" s="7">
        <f>+B6+B7</f>
        <v>777260.64</v>
      </c>
      <c r="C8" s="7">
        <f aca="true" t="shared" si="0" ref="C8:J8">+C6+C7</f>
        <v>640720.1599999999</v>
      </c>
      <c r="D8" s="7">
        <f t="shared" si="0"/>
        <v>911475.0199999999</v>
      </c>
      <c r="E8" s="7">
        <f t="shared" si="0"/>
        <v>475014.44000000006</v>
      </c>
      <c r="F8" s="7">
        <f t="shared" si="0"/>
        <v>523419.76000000007</v>
      </c>
      <c r="G8" s="7">
        <f t="shared" si="0"/>
        <v>640792.42</v>
      </c>
      <c r="H8" s="7">
        <f t="shared" si="0"/>
        <v>554807.02</v>
      </c>
      <c r="I8" s="7">
        <f t="shared" si="0"/>
        <v>820377.3200000001</v>
      </c>
      <c r="J8" s="7">
        <f t="shared" si="0"/>
        <v>167347.74</v>
      </c>
      <c r="K8" s="7">
        <f>+K7+K6</f>
        <v>5511214.5200000005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340219.3</v>
      </c>
      <c r="C13" s="10">
        <v>251592.02999999997</v>
      </c>
      <c r="D13" s="10">
        <v>846425.09</v>
      </c>
      <c r="E13" s="10">
        <v>731972.9800000001</v>
      </c>
      <c r="F13" s="10">
        <v>603310.0700000001</v>
      </c>
      <c r="G13" s="10">
        <v>366147.31</v>
      </c>
      <c r="H13" s="10">
        <v>168898.39999999997</v>
      </c>
      <c r="I13" s="10">
        <v>269653.62</v>
      </c>
      <c r="J13" s="10">
        <v>276699.07</v>
      </c>
      <c r="K13" s="10">
        <v>476983.93999999994</v>
      </c>
      <c r="L13" s="10">
        <f>SUM(B13:K13)</f>
        <v>4331901.81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-41390.350000000006</v>
      </c>
      <c r="C14" s="8">
        <v>-25679.6</v>
      </c>
      <c r="D14" s="8">
        <v>-76884</v>
      </c>
      <c r="E14" s="8">
        <v>-66942.24</v>
      </c>
      <c r="F14" s="8">
        <v>-52399.8</v>
      </c>
      <c r="G14" s="8">
        <v>-32142.5</v>
      </c>
      <c r="H14" s="8">
        <v>-21833.46</v>
      </c>
      <c r="I14" s="8">
        <v>-20614.2</v>
      </c>
      <c r="J14" s="8">
        <v>-21637.6</v>
      </c>
      <c r="K14" s="8">
        <v>-43541.8</v>
      </c>
      <c r="L14" s="8">
        <f>SUM(B14:K14)</f>
        <v>-403065.55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298828.94999999995</v>
      </c>
      <c r="C15" s="7">
        <f aca="true" t="shared" si="1" ref="C15:K15">C13+C14</f>
        <v>225912.42999999996</v>
      </c>
      <c r="D15" s="7">
        <f t="shared" si="1"/>
        <v>769541.09</v>
      </c>
      <c r="E15" s="7">
        <f t="shared" si="1"/>
        <v>665030.7400000001</v>
      </c>
      <c r="F15" s="7">
        <f t="shared" si="1"/>
        <v>550910.27</v>
      </c>
      <c r="G15" s="7">
        <f t="shared" si="1"/>
        <v>334004.81</v>
      </c>
      <c r="H15" s="7">
        <f t="shared" si="1"/>
        <v>147064.93999999997</v>
      </c>
      <c r="I15" s="7">
        <f t="shared" si="1"/>
        <v>249039.41999999998</v>
      </c>
      <c r="J15" s="7">
        <f t="shared" si="1"/>
        <v>255061.47</v>
      </c>
      <c r="K15" s="7">
        <f t="shared" si="1"/>
        <v>433442.13999999996</v>
      </c>
      <c r="L15" s="7">
        <f>+L13+L14</f>
        <v>3928836.26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795077.58</v>
      </c>
      <c r="C20" s="10">
        <v>550913.71</v>
      </c>
      <c r="D20" s="10">
        <v>516461.69000000006</v>
      </c>
      <c r="E20" s="10">
        <v>147513.05</v>
      </c>
      <c r="F20" s="10">
        <v>542234.1799999999</v>
      </c>
      <c r="G20" s="10">
        <v>652312.12</v>
      </c>
      <c r="H20" s="10">
        <v>155232.72</v>
      </c>
      <c r="I20" s="10">
        <v>563840.6499999999</v>
      </c>
      <c r="J20" s="10">
        <v>515931.74</v>
      </c>
      <c r="K20" s="10">
        <v>690391.62</v>
      </c>
      <c r="L20" s="10">
        <v>666716.91</v>
      </c>
      <c r="M20" s="10">
        <v>292537.37</v>
      </c>
      <c r="N20" s="10">
        <v>152186.3</v>
      </c>
      <c r="O20" s="10">
        <f>SUM(B20:N20)</f>
        <v>6241349.640000001</v>
      </c>
    </row>
    <row r="21" spans="1:15" ht="27" customHeight="1">
      <c r="A21" s="2" t="s">
        <v>4</v>
      </c>
      <c r="B21" s="8">
        <v>-75465</v>
      </c>
      <c r="C21" s="8">
        <v>-69668.6</v>
      </c>
      <c r="D21" s="8">
        <v>-54287.5</v>
      </c>
      <c r="E21" s="8">
        <v>-9748.1</v>
      </c>
      <c r="F21" s="8">
        <v>-47042</v>
      </c>
      <c r="G21" s="8">
        <v>-78655.6</v>
      </c>
      <c r="H21" s="8">
        <v>-10195.3</v>
      </c>
      <c r="I21" s="8">
        <v>-70145.9</v>
      </c>
      <c r="J21" s="8">
        <v>-53934.9</v>
      </c>
      <c r="K21" s="8">
        <v>-53904.8</v>
      </c>
      <c r="L21" s="8">
        <v>-48052.5</v>
      </c>
      <c r="M21" s="8">
        <v>-22390.1</v>
      </c>
      <c r="N21" s="8">
        <v>-17642.9</v>
      </c>
      <c r="O21" s="8">
        <f>SUM(B21:N21)</f>
        <v>-611133.2</v>
      </c>
    </row>
    <row r="22" spans="1:15" ht="27" customHeight="1">
      <c r="A22" s="6" t="s">
        <v>5</v>
      </c>
      <c r="B22" s="7">
        <f>+B20+B21</f>
        <v>719612.58</v>
      </c>
      <c r="C22" s="7">
        <f>+C20+C21</f>
        <v>481245.11</v>
      </c>
      <c r="D22" s="7">
        <f aca="true" t="shared" si="2" ref="D22:O22">+D20+D21</f>
        <v>462174.19000000006</v>
      </c>
      <c r="E22" s="7">
        <f t="shared" si="2"/>
        <v>137764.94999999998</v>
      </c>
      <c r="F22" s="7">
        <f t="shared" si="2"/>
        <v>495192.17999999993</v>
      </c>
      <c r="G22" s="7">
        <f t="shared" si="2"/>
        <v>573656.52</v>
      </c>
      <c r="H22" s="7">
        <f t="shared" si="2"/>
        <v>145037.42</v>
      </c>
      <c r="I22" s="7">
        <f t="shared" si="2"/>
        <v>493694.7499999999</v>
      </c>
      <c r="J22" s="7">
        <f t="shared" si="2"/>
        <v>461996.83999999997</v>
      </c>
      <c r="K22" s="7">
        <f t="shared" si="2"/>
        <v>636486.82</v>
      </c>
      <c r="L22" s="7">
        <f t="shared" si="2"/>
        <v>618664.41</v>
      </c>
      <c r="M22" s="7">
        <f t="shared" si="2"/>
        <v>270147.27</v>
      </c>
      <c r="N22" s="7">
        <f t="shared" si="2"/>
        <v>134543.4</v>
      </c>
      <c r="O22" s="7">
        <f t="shared" si="2"/>
        <v>5630216.44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2021-05-18T19:09:41Z</dcterms:modified>
  <cp:category/>
  <cp:version/>
  <cp:contentType/>
  <cp:contentStatus/>
</cp:coreProperties>
</file>