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SISTEMA'!$A$1:$O$22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<sst xmlns="http://schemas.openxmlformats.org/spreadsheetml/2006/main" count="81" uniqueCount="63">
  <si>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</si>
  <si>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</si>
  <si>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</si>
  <si>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</si>
  <si>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</si>
  <si>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</si>
  <si>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</si>
  <si>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</si>
  <si>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</si>
  <si>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</si>
  <si>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</si>
  <si>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</si>
  <si>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</si>
  <si>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</si>
  <si>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</si>
  <si>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</si>
  <si>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</si>
  <si>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</si>
  <si>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</si>
  <si>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</si>
  <si>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</si>
  <si>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</si>
  <si>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</si>
  <si>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</si>
  <si>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</si>
  <si>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</si>
  <si>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</si>
  <si>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</si>
  <si>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</si>
  <si>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</si>
  <si>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</si>
  <si>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</si>
  <si>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</si>
  <si>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</si>
  <si>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</si>
  <si>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</si>
  <si>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</si>
  <si>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</si>
  <si>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</si>
  <si>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</si>
  <si>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</si>
  <si>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</si>
  <si>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</si>
  <si>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</si>
  <si>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</si>
  <si>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</si>
  <si>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</si>
  <si>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</si>
  <si>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</si>
  <si>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</si>
  <si>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</si>
  <si>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</si>
  <si>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</si>
  <si>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</si>
  <si>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</si>
  <si>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</si>
  <si>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</si>
  <si>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</si>
  <si>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</si>
  <si>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</si>
  <si>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</si>
  <si>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</si>
  <si>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10/09/19 - VENCIMENTO 17/09/19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</si>
</sst>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B6" sqref="B6"/>
    </sheetView>
  </sheetViews>
  <sheetFormatPr defaultColWidth="9.00390625" defaultRowHeight="14.25"/>
  <cols>
    <col min="1" max="1" width="47.625" style="1" customWidth="1"/>
    <col min="2" max="2" width="14.75390625" style="1" bestFit="1" customWidth="1"/>
    <col min="3" max="3" width="16.25390625" style="1" customWidth="1"/>
    <col min="4" max="4" width="14.50390625" style="1" bestFit="1" customWidth="1"/>
    <col min="5" max="5" width="15.6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5.7539062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1622350.11</v>
      </c>
      <c r="C6" s="10">
        <v>1433753.6199999999</v>
      </c>
      <c r="D6" s="10">
        <v>1860434.31</v>
      </c>
      <c r="E6" s="10">
        <v>1035051.6</v>
      </c>
      <c r="F6" s="10">
        <v>1089218.07</v>
      </c>
      <c r="G6" s="10">
        <v>1159421.6400000001</v>
      </c>
      <c r="H6" s="10">
        <v>1004063.5299999999</v>
      </c>
      <c r="I6" s="10">
        <v>1693814.36</v>
      </c>
      <c r="J6" s="10">
        <v>537396.6199999999</v>
      </c>
      <c r="K6" s="10">
        <f>SUM(B6:J6)</f>
        <v>11435503.859999998</v>
      </c>
      <c r="Q6"/>
      <c r="R6"/>
    </row>
    <row r="7" spans="1:18" ht="27" customHeight="1">
      <c r="A7" s="2" t="s">
        <v>4</v>
      </c>
      <c r="B7" s="8">
        <v>-200992.93000000002</v>
      </c>
      <c r="C7" s="8">
        <v>-84408.15000000008</v>
      </c>
      <c r="D7" s="8">
        <v>-5052.599999999831</v>
      </c>
      <c r="E7" s="8">
        <v>-204012</v>
      </c>
      <c r="F7" s="8">
        <v>-45921.38999999994</v>
      </c>
      <c r="G7" s="8">
        <v>-42673.50999999998</v>
      </c>
      <c r="H7" s="8">
        <v>55756.72</v>
      </c>
      <c r="I7" s="8">
        <v>-97584.20000000007</v>
      </c>
      <c r="J7" s="8">
        <v>52020.259999999966</v>
      </c>
      <c r="K7" s="8">
        <f>SUM(B7:J7)</f>
        <v>-572867.7999999999</v>
      </c>
      <c r="Q7"/>
      <c r="R7"/>
    </row>
    <row r="8" spans="1:11" ht="27" customHeight="1">
      <c r="A8" s="6" t="s">
        <v>5</v>
      </c>
      <c r="B8" s="7">
        <f>+B6+B7</f>
        <v>1421357.1800000002</v>
      </c>
      <c r="C8" s="7">
        <f aca="true" t="shared" si="0" ref="C8:J8">+C6+C7</f>
        <v>1349345.4699999997</v>
      </c>
      <c r="D8" s="7">
        <f t="shared" si="0"/>
        <v>1855381.7100000002</v>
      </c>
      <c r="E8" s="7">
        <f t="shared" si="0"/>
        <v>831039.6</v>
      </c>
      <c r="F8" s="7">
        <f t="shared" si="0"/>
        <v>1043296.6800000002</v>
      </c>
      <c r="G8" s="7">
        <f t="shared" si="0"/>
        <v>1116748.1300000001</v>
      </c>
      <c r="H8" s="7">
        <f t="shared" si="0"/>
        <v>1059820.25</v>
      </c>
      <c r="I8" s="7">
        <f t="shared" si="0"/>
        <v>1596230.1600000001</v>
      </c>
      <c r="J8" s="7">
        <f t="shared" si="0"/>
        <v>589416.8799999999</v>
      </c>
      <c r="K8" s="7">
        <f>+K7+K6</f>
        <v>10862636.059999997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716766.6799999999</v>
      </c>
      <c r="C13" s="10">
        <v>470431.91</v>
      </c>
      <c r="D13" s="10">
        <v>1559578.9200000002</v>
      </c>
      <c r="E13" s="10">
        <v>1300281.73</v>
      </c>
      <c r="F13" s="10">
        <v>1112902.11</v>
      </c>
      <c r="G13" s="10">
        <v>791496.92</v>
      </c>
      <c r="H13" s="10">
        <v>345999.86</v>
      </c>
      <c r="I13" s="10">
        <v>526669.7200000001</v>
      </c>
      <c r="J13" s="10">
        <v>729717.85</v>
      </c>
      <c r="K13" s="10">
        <v>950189.58</v>
      </c>
      <c r="L13" s="10">
        <f>SUM(B13:K13)</f>
        <v>8504035.28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-163881.66999999993</v>
      </c>
      <c r="C14" s="8">
        <v>-22833.439999999966</v>
      </c>
      <c r="D14" s="8">
        <v>-79220.80999999987</v>
      </c>
      <c r="E14" s="8">
        <v>29556.95999999992</v>
      </c>
      <c r="F14" s="8">
        <v>3796.849999999904</v>
      </c>
      <c r="G14" s="8">
        <v>-23250.5</v>
      </c>
      <c r="H14" s="8">
        <v>-22163.070000000018</v>
      </c>
      <c r="I14" s="8">
        <v>97247.23</v>
      </c>
      <c r="J14" s="8">
        <v>-133176.57</v>
      </c>
      <c r="K14" s="8">
        <v>-24902.150000000052</v>
      </c>
      <c r="L14" s="8">
        <f>SUM(B14:K14)</f>
        <v>-338827.17000000004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552885.01</v>
      </c>
      <c r="C15" s="7">
        <f aca="true" t="shared" si="1" ref="C15:K15">C13+C14</f>
        <v>447598.47000000003</v>
      </c>
      <c r="D15" s="7">
        <f t="shared" si="1"/>
        <v>1480358.1100000003</v>
      </c>
      <c r="E15" s="7">
        <f t="shared" si="1"/>
        <v>1329838.69</v>
      </c>
      <c r="F15" s="7">
        <f t="shared" si="1"/>
        <v>1116698.96</v>
      </c>
      <c r="G15" s="7">
        <f t="shared" si="1"/>
        <v>768246.42</v>
      </c>
      <c r="H15" s="7">
        <f t="shared" si="1"/>
        <v>323836.79</v>
      </c>
      <c r="I15" s="7">
        <f t="shared" si="1"/>
        <v>623916.9500000001</v>
      </c>
      <c r="J15" s="7">
        <f t="shared" si="1"/>
        <v>596541.28</v>
      </c>
      <c r="K15" s="7">
        <f t="shared" si="1"/>
        <v>925287.4299999999</v>
      </c>
      <c r="L15" s="7">
        <f>+L13+L14</f>
        <v>8165208.109999999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1208608.5799999998</v>
      </c>
      <c r="C20" s="10">
        <v>902013.13</v>
      </c>
      <c r="D20" s="10">
        <v>710077.3400000001</v>
      </c>
      <c r="E20" s="10">
        <v>228407.49000000002</v>
      </c>
      <c r="F20" s="10">
        <v>811933.4</v>
      </c>
      <c r="G20" s="10">
        <v>1017957.16</v>
      </c>
      <c r="H20" s="10">
        <v>290874.06</v>
      </c>
      <c r="I20" s="10">
        <v>877205.4800000001</v>
      </c>
      <c r="J20" s="10">
        <v>743659.53</v>
      </c>
      <c r="K20" s="10">
        <v>988645.69</v>
      </c>
      <c r="L20" s="10">
        <v>921045.8400000001</v>
      </c>
      <c r="M20" s="10">
        <v>466817.87</v>
      </c>
      <c r="N20" s="10">
        <v>265283.52999999997</v>
      </c>
      <c r="O20" s="10">
        <f>SUM(B20:N20)</f>
        <v>9432529.099999998</v>
      </c>
    </row>
    <row r="21" spans="1:15" ht="27" customHeight="1">
      <c r="A21" s="2" t="s">
        <v>4</v>
      </c>
      <c r="B21" s="8">
        <v>-76737.8</v>
      </c>
      <c r="C21" s="8">
        <v>-78548.1</v>
      </c>
      <c r="D21" s="8">
        <v>-49209.2</v>
      </c>
      <c r="E21" s="8">
        <v>-10616.7</v>
      </c>
      <c r="F21" s="8">
        <v>-46938.8</v>
      </c>
      <c r="G21" s="8">
        <v>-80766.9</v>
      </c>
      <c r="H21" s="8">
        <v>-13149.4</v>
      </c>
      <c r="I21" s="8">
        <v>-75000.6</v>
      </c>
      <c r="J21" s="8">
        <v>-57443.7</v>
      </c>
      <c r="K21" s="8">
        <v>-50800.2</v>
      </c>
      <c r="L21" s="8">
        <v>-47699.9</v>
      </c>
      <c r="M21" s="8">
        <v>-31291.1</v>
      </c>
      <c r="N21" s="8">
        <v>-23929.5</v>
      </c>
      <c r="O21" s="8">
        <f>SUM(B21:N21)</f>
        <v>-642131.9</v>
      </c>
    </row>
    <row r="22" spans="1:15" ht="27" customHeight="1">
      <c r="A22" s="6" t="s">
        <v>5</v>
      </c>
      <c r="B22" s="7">
        <f>+B20+B21</f>
        <v>1131870.7799999998</v>
      </c>
      <c r="C22" s="7">
        <f>+C20+C21</f>
        <v>823465.03</v>
      </c>
      <c r="D22" s="7">
        <f aca="true" t="shared" si="2" ref="D22:O22">+D20+D21</f>
        <v>660868.1400000001</v>
      </c>
      <c r="E22" s="7">
        <f t="shared" si="2"/>
        <v>217790.79</v>
      </c>
      <c r="F22" s="7">
        <f t="shared" si="2"/>
        <v>764994.6</v>
      </c>
      <c r="G22" s="7">
        <f t="shared" si="2"/>
        <v>937190.26</v>
      </c>
      <c r="H22" s="7">
        <f t="shared" si="2"/>
        <v>277724.66</v>
      </c>
      <c r="I22" s="7">
        <f t="shared" si="2"/>
        <v>802204.8800000001</v>
      </c>
      <c r="J22" s="7">
        <f t="shared" si="2"/>
        <v>686215.8300000001</v>
      </c>
      <c r="K22" s="7">
        <f t="shared" si="2"/>
        <v>937845.49</v>
      </c>
      <c r="L22" s="7">
        <f t="shared" si="2"/>
        <v>873345.9400000001</v>
      </c>
      <c r="M22" s="7">
        <f t="shared" si="2"/>
        <v>435526.77</v>
      </c>
      <c r="N22" s="7">
        <f t="shared" si="2"/>
        <v>241354.02999999997</v>
      </c>
      <c r="O22" s="7">
        <f t="shared" si="2"/>
        <v>8790397.199999997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 horizontalCentered="1"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2019-11-11T17:57:53Z</cp:lastPrinted>
  <dcterms:created xsi:type="dcterms:W3CDTF">2012-11-28T17:54:39Z</dcterms:created>
  <dcterms:modified xsi:type="dcterms:W3CDTF">2021-05-18T18:51:44Z</dcterms:modified>
  <cp:category/>
  <cp:version/>
  <cp:contentType/>
  <cp:contentStatus/>
</cp:coreProperties>
</file>