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<sst xmlns="http://schemas.openxmlformats.org/spreadsheetml/2006/main" count="81" uniqueCount="63">
  <si>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</si>
  <si>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</si>
  <si>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</si>
  <si>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</si>
  <si>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</si>
  <si>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</si>
  <si>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</si>
  <si>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</si>
  <si>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</si>
  <si>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</si>
  <si>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</si>
  <si>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</si>
  <si>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</si>
  <si>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</si>
  <si>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</si>
  <si>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</si>
  <si>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</si>
  <si>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</si>
  <si>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</si>
  <si>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</si>
  <si>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</si>
  <si>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</si>
  <si>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</si>
  <si>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</si>
  <si>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</si>
  <si>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</si>
  <si>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</si>
  <si>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</si>
  <si>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</si>
  <si>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</si>
  <si>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</si>
  <si>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</si>
  <si>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</si>
  <si>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</si>
  <si>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</si>
  <si>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</si>
  <si>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</si>
  <si>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</si>
  <si>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</si>
  <si>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</si>
  <si>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</si>
  <si>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</si>
  <si>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</si>
  <si>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</si>
  <si>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</si>
  <si>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</si>
  <si>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</si>
  <si>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</si>
  <si>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</si>
  <si>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</si>
  <si>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</si>
  <si>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</si>
  <si>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</si>
  <si>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</si>
  <si>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</si>
  <si>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</si>
  <si>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</si>
  <si>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</si>
  <si>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</si>
  <si>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</si>
  <si>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</si>
  <si>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</si>
  <si>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09/09/19 - VENCIMENTO 16/09/19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</si>
</sst>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1596361.2800000003</v>
      </c>
      <c r="C6" s="10">
        <v>1404503.61</v>
      </c>
      <c r="D6" s="10">
        <v>1830631.36</v>
      </c>
      <c r="E6" s="10">
        <v>1020559.1499999999</v>
      </c>
      <c r="F6" s="10">
        <v>1071568.12</v>
      </c>
      <c r="G6" s="10">
        <v>1159702.3800000001</v>
      </c>
      <c r="H6" s="10">
        <v>1000373.41</v>
      </c>
      <c r="I6" s="10">
        <v>1662114.2999999998</v>
      </c>
      <c r="J6" s="10">
        <v>520541.12999999995</v>
      </c>
      <c r="K6" s="10">
        <f>SUM(B6:J6)</f>
        <v>11266354.74</v>
      </c>
      <c r="Q6"/>
      <c r="R6"/>
    </row>
    <row r="7" spans="1:18" ht="27" customHeight="1">
      <c r="A7" s="2" t="s">
        <v>4</v>
      </c>
      <c r="B7" s="8">
        <v>-866529.2300000002</v>
      </c>
      <c r="C7" s="8">
        <v>-711733.1599999999</v>
      </c>
      <c r="D7" s="8">
        <v>-869642.3500000001</v>
      </c>
      <c r="E7" s="8">
        <v>-805388.4299999999</v>
      </c>
      <c r="F7" s="8">
        <v>-508157.98</v>
      </c>
      <c r="G7" s="8">
        <v>-762745.19</v>
      </c>
      <c r="H7" s="8">
        <v>-505132.52999999997</v>
      </c>
      <c r="I7" s="8">
        <v>-980129.78</v>
      </c>
      <c r="J7" s="8">
        <v>-188653.40999999997</v>
      </c>
      <c r="K7" s="8">
        <f>SUM(B7:J7)</f>
        <v>-6198112.0600000005</v>
      </c>
      <c r="Q7"/>
      <c r="R7"/>
    </row>
    <row r="8" spans="1:11" ht="27" customHeight="1">
      <c r="A8" s="6" t="s">
        <v>5</v>
      </c>
      <c r="B8" s="7">
        <f>+B6+B7</f>
        <v>729832.05</v>
      </c>
      <c r="C8" s="7">
        <f aca="true" t="shared" si="0" ref="C8:J8">+C6+C7</f>
        <v>692770.4500000002</v>
      </c>
      <c r="D8" s="7">
        <f t="shared" si="0"/>
        <v>960989.01</v>
      </c>
      <c r="E8" s="7">
        <f t="shared" si="0"/>
        <v>215170.71999999997</v>
      </c>
      <c r="F8" s="7">
        <f t="shared" si="0"/>
        <v>563410.1400000001</v>
      </c>
      <c r="G8" s="7">
        <f t="shared" si="0"/>
        <v>396957.1900000002</v>
      </c>
      <c r="H8" s="7">
        <f t="shared" si="0"/>
        <v>495240.88000000006</v>
      </c>
      <c r="I8" s="7">
        <f t="shared" si="0"/>
        <v>681984.5199999998</v>
      </c>
      <c r="J8" s="7">
        <f t="shared" si="0"/>
        <v>331887.72</v>
      </c>
      <c r="K8" s="7">
        <f>+K7+K6</f>
        <v>5068242.68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703104.97</v>
      </c>
      <c r="C13" s="10">
        <v>461647.98</v>
      </c>
      <c r="D13" s="10">
        <v>1529080.09</v>
      </c>
      <c r="E13" s="10">
        <v>1294993.5899999999</v>
      </c>
      <c r="F13" s="10">
        <v>1099540.48</v>
      </c>
      <c r="G13" s="10">
        <v>767187.64</v>
      </c>
      <c r="H13" s="10">
        <v>339801.17000000004</v>
      </c>
      <c r="I13" s="10">
        <v>529676.3500000001</v>
      </c>
      <c r="J13" s="10">
        <v>710498.1799999999</v>
      </c>
      <c r="K13" s="10">
        <v>921208.96</v>
      </c>
      <c r="L13" s="10">
        <f>SUM(B13:K13)</f>
        <v>8356739.409999999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-333787.53</v>
      </c>
      <c r="C14" s="8">
        <v>-260384.57</v>
      </c>
      <c r="D14" s="8">
        <v>-741190.19</v>
      </c>
      <c r="E14" s="8">
        <v>-520765.94999999995</v>
      </c>
      <c r="F14" s="8">
        <v>-530795.1299999999</v>
      </c>
      <c r="G14" s="8">
        <v>-287332.17</v>
      </c>
      <c r="H14" s="8">
        <v>-191605.41999999995</v>
      </c>
      <c r="I14" s="8">
        <v>-182288.97999999998</v>
      </c>
      <c r="J14" s="8">
        <v>-315700.61</v>
      </c>
      <c r="K14" s="8">
        <v>-423443.0000000001</v>
      </c>
      <c r="L14" s="8">
        <f>SUM(B14:K14)</f>
        <v>-3787293.55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369317.43999999994</v>
      </c>
      <c r="C15" s="7">
        <f aca="true" t="shared" si="1" ref="C15:K15">C13+C14</f>
        <v>201263.40999999997</v>
      </c>
      <c r="D15" s="7">
        <f t="shared" si="1"/>
        <v>787889.9000000001</v>
      </c>
      <c r="E15" s="7">
        <f t="shared" si="1"/>
        <v>774227.6399999999</v>
      </c>
      <c r="F15" s="7">
        <f t="shared" si="1"/>
        <v>568745.3500000001</v>
      </c>
      <c r="G15" s="7">
        <f t="shared" si="1"/>
        <v>479855.47000000003</v>
      </c>
      <c r="H15" s="7">
        <f t="shared" si="1"/>
        <v>148195.7500000001</v>
      </c>
      <c r="I15" s="7">
        <f t="shared" si="1"/>
        <v>347387.3700000001</v>
      </c>
      <c r="J15" s="7">
        <f t="shared" si="1"/>
        <v>394797.56999999995</v>
      </c>
      <c r="K15" s="7">
        <f t="shared" si="1"/>
        <v>497765.95999999985</v>
      </c>
      <c r="L15" s="7">
        <f>+L13+L14</f>
        <v>4569445.859999999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1180035.7100000002</v>
      </c>
      <c r="C20" s="10">
        <v>880626.02</v>
      </c>
      <c r="D20" s="10">
        <v>667368.39</v>
      </c>
      <c r="E20" s="10">
        <v>227083.02000000002</v>
      </c>
      <c r="F20" s="10">
        <v>798585.95</v>
      </c>
      <c r="G20" s="10">
        <v>995318.92</v>
      </c>
      <c r="H20" s="10">
        <v>265159.11</v>
      </c>
      <c r="I20" s="10">
        <v>856398.98</v>
      </c>
      <c r="J20" s="10">
        <v>729208.63</v>
      </c>
      <c r="K20" s="10">
        <v>967672.0499999999</v>
      </c>
      <c r="L20" s="10">
        <v>886414.9299999999</v>
      </c>
      <c r="M20" s="10">
        <v>455237.8</v>
      </c>
      <c r="N20" s="10">
        <v>262098.16999999998</v>
      </c>
      <c r="O20" s="10">
        <f>SUM(B20:N20)</f>
        <v>9171207.68</v>
      </c>
    </row>
    <row r="21" spans="1:15" ht="27" customHeight="1">
      <c r="A21" s="2" t="s">
        <v>4</v>
      </c>
      <c r="B21" s="8">
        <v>-207074</v>
      </c>
      <c r="C21" s="8">
        <v>-156777.54</v>
      </c>
      <c r="D21" s="8">
        <v>-132557.45</v>
      </c>
      <c r="E21" s="8">
        <v>-34012.96</v>
      </c>
      <c r="F21" s="8">
        <v>-134716.91</v>
      </c>
      <c r="G21" s="8">
        <v>-180295.71000000002</v>
      </c>
      <c r="H21" s="8">
        <v>-36439.009999999995</v>
      </c>
      <c r="I21" s="8">
        <v>-164213.94</v>
      </c>
      <c r="J21" s="8">
        <v>-139569.57</v>
      </c>
      <c r="K21" s="8">
        <v>-167252.37</v>
      </c>
      <c r="L21" s="8">
        <v>-146580.04</v>
      </c>
      <c r="M21" s="8">
        <v>-75006.22</v>
      </c>
      <c r="N21" s="8">
        <v>-50462.07</v>
      </c>
      <c r="O21" s="8">
        <f>SUM(B21:N21)</f>
        <v>-1624957.79</v>
      </c>
    </row>
    <row r="22" spans="1:15" ht="27" customHeight="1">
      <c r="A22" s="6" t="s">
        <v>5</v>
      </c>
      <c r="B22" s="7">
        <f>+B20+B21</f>
        <v>972961.7100000002</v>
      </c>
      <c r="C22" s="7">
        <f>+C20+C21</f>
        <v>723848.48</v>
      </c>
      <c r="D22" s="7">
        <f aca="true" t="shared" si="2" ref="D22:O22">+D20+D21</f>
        <v>534810.94</v>
      </c>
      <c r="E22" s="7">
        <f t="shared" si="2"/>
        <v>193070.06000000003</v>
      </c>
      <c r="F22" s="7">
        <f t="shared" si="2"/>
        <v>663869.0399999999</v>
      </c>
      <c r="G22" s="7">
        <f t="shared" si="2"/>
        <v>815023.21</v>
      </c>
      <c r="H22" s="7">
        <f t="shared" si="2"/>
        <v>228720.09999999998</v>
      </c>
      <c r="I22" s="7">
        <f t="shared" si="2"/>
        <v>692185.04</v>
      </c>
      <c r="J22" s="7">
        <f t="shared" si="2"/>
        <v>589639.06</v>
      </c>
      <c r="K22" s="7">
        <f t="shared" si="2"/>
        <v>800419.6799999999</v>
      </c>
      <c r="L22" s="7">
        <f t="shared" si="2"/>
        <v>739834.8899999999</v>
      </c>
      <c r="M22" s="7">
        <f t="shared" si="2"/>
        <v>380231.57999999996</v>
      </c>
      <c r="N22" s="7">
        <f t="shared" si="2"/>
        <v>211636.09999999998</v>
      </c>
      <c r="O22" s="7">
        <f t="shared" si="2"/>
        <v>7546249.89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2021-05-18T18:48:46Z</dcterms:modified>
  <cp:category/>
  <cp:version/>
  <cp:contentType/>
  <cp:contentStatus/>
</cp:coreProperties>
</file>